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definedNames>
    <definedName function="false" hidden="false" localSheetId="0" name="_xlnm.Print_Titles" vbProcedure="false">Лист1!$12:$12</definedName>
  </definedName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<sst xmlns="http://schemas.openxmlformats.org/spreadsheetml/2006/main" count="155" uniqueCount="80">
  <si>
    <t xml:space="preserve">ПРИЛОЖЕНИЕ  № 9</t>
  </si>
  <si>
    <t xml:space="preserve">к решению Совета  муниципального</t>
  </si>
  <si>
    <t xml:space="preserve">образования Северский муниципальный</t>
  </si>
  <si>
    <t xml:space="preserve">район Краснодарского края</t>
  </si>
  <si>
    <t xml:space="preserve">от 19  декабря 2024 года  № 523 </t>
  </si>
  <si>
    <t xml:space="preserve">Распределение бюджетных ассигнований по разделам и подразделам классификации расходов бюджетов на 2026 и 2027 годы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</si>
  <si>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</si>
  <si>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</si>
  <si>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</si>
  <si>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</si>
  <si>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</si>
  <si>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2026 год</t>
  </si>
  <si>
    <t xml:space="preserve">2027 год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</si>
  <si>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</si>
  <si>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</si>
  <si>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</si>
  <si>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</si>
  <si>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</si>
  <si>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</si>
  <si>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</si>
  <si>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местного самоуправления</t>
  </si>
  <si>
    <t xml:space="preserve">03</t>
  </si>
  <si>
    <t xml:space="preserve"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</si>
  <si>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</si>
  <si>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</si>
  <si>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</si>
  <si>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</si>
  <si>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</si>
  <si>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</si>
  <si>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</si>
  <si>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</si>
  <si>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</si>
  <si>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</si>
  <si>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</si>
  <si>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</si>
  <si>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</si>
  <si>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</si>
  <si>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</si>
  <si>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</si>
  <si>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</si>
  <si>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</si>
  <si>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</si>
  <si>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</si>
  <si>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</si>
  <si>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</si>
  <si>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Жилищное и коммунальное хозяйство </t>
  </si>
  <si>
    <t xml:space="preserve">Коммунальное хозяйство</t>
  </si>
  <si>
    <t xml:space="preserve">Благоустройство</t>
  </si>
  <si>
    <t xml:space="preserve">ОХРАНА ОКРУЖАЮЩЕЙ СРЕДЫ</t>
  </si>
  <si>
    <t xml:space="preserve">Другие вопросы в области охраны окружающей среды</t>
  </si>
  <si>
    <t xml:space="preserve">Образование</t>
  </si>
  <si>
    <t xml:space="preserve">07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</si>
  <si>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</si>
  <si>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</si>
  <si>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</si>
  <si>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</si>
  <si>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</si>
  <si>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</si>
  <si>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</si>
  <si>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</si>
  <si>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</si>
  <si>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</si>
  <si>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</si>
  <si>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</si>
  <si>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</si>
  <si>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</si>
  <si>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</si>
  <si>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</si>
  <si>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</si>
  <si>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</si>
  <si>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11</t>
  </si>
  <si>
    <t xml:space="preserve">Массовый спорт</t>
  </si>
  <si>
    <t xml:space="preserve">Спорт высших достижений</t>
  </si>
  <si>
    <t xml:space="preserve">Другие вопросы в области физической культуры и спорта</t>
  </si>
  <si>
    <t xml:space="preserve">Обслуживание государственного и муниципального долга </t>
  </si>
  <si>
    <t xml:space="preserve">Обслуживание внутреннего государственного и муниципального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</si>
  <si>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</si>
  <si>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</si>
  <si>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Условно утвержденные расходы</t>
  </si>
  <si>
    <t xml:space="preserve">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</si>
</sst>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@"/>
    <numFmt numFmtId="168" formatCode="#,##0.0"/>
  </numFmts>
  <fonts count="16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 val="true"/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justify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justify" vertical="bottom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13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1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5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3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MJ1048576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B1" activeCellId="0" sqref="B1"/>
    </sheetView>
  </sheetViews>
  <sheetFormatPr defaultColWidth="9.171875" defaultRowHeight="14.5" customHeight="true" zeroHeight="false" outlineLevelRow="0" outlineLevelCol="0"/>
  <cols>
    <col collapsed="false" customWidth="true" hidden="false" outlineLevel="0" max="1" min="1" style="1" width="58.85"/>
    <col collapsed="false" customWidth="true" hidden="false" outlineLevel="0" max="2" min="2" style="2" width="8.19"/>
    <col collapsed="false" customWidth="true" hidden="false" outlineLevel="0" max="3" min="3" style="2" width="7.8"/>
    <col collapsed="false" customWidth="true" hidden="false" outlineLevel="0" max="4" min="4" style="3" width="15.02"/>
    <col collapsed="false" customWidth="true" hidden="false" outlineLevel="0" max="5" min="5" style="1" width="15.85"/>
    <col collapsed="false" customWidth="true" hidden="false" outlineLevel="0" max="1024" min="1024" style="1" width="11.54"/>
  </cols>
  <sheetData>
    <row r="1" customFormat="false" ht="17.35" hidden="false" customHeight="false" outlineLevel="0" collapsed="false">
      <c r="B1" s="4"/>
      <c r="C1" s="4"/>
      <c r="D1" s="4"/>
      <c r="E1" s="4"/>
    </row>
    <row r="2" customFormat="false" ht="17.35" hidden="false" customHeight="false" outlineLevel="0" collapsed="false">
      <c r="B2" s="4" t="s">
        <v>0</v>
      </c>
      <c r="C2" s="4"/>
      <c r="D2" s="4"/>
      <c r="E2" s="4"/>
    </row>
    <row r="3" customFormat="false" ht="17.35" hidden="false" customHeight="false" outlineLevel="0" collapsed="false">
      <c r="B3" s="4" t="s">
        <v>1</v>
      </c>
      <c r="C3" s="4"/>
      <c r="D3" s="4"/>
      <c r="E3" s="4"/>
    </row>
    <row r="4" customFormat="false" ht="17.35" hidden="false" customHeight="false" outlineLevel="0" collapsed="false">
      <c r="B4" s="4" t="s">
        <v>2</v>
      </c>
      <c r="C4" s="4"/>
      <c r="D4" s="4"/>
      <c r="E4" s="4"/>
    </row>
    <row r="5" customFormat="false" ht="17.35" hidden="false" customHeight="false" outlineLevel="0" collapsed="false">
      <c r="B5" s="4" t="s">
        <v>3</v>
      </c>
      <c r="C5" s="4"/>
      <c r="D5" s="4"/>
      <c r="E5" s="4"/>
    </row>
    <row r="6" customFormat="false" ht="17.35" hidden="false" customHeight="false" outlineLevel="0" collapsed="false">
      <c r="B6" s="4" t="s">
        <v>4</v>
      </c>
      <c r="C6" s="4"/>
      <c r="D6" s="4"/>
      <c r="E6" s="4"/>
    </row>
    <row r="7" customFormat="false" ht="18.65" hidden="false" customHeight="true" outlineLevel="0" collapsed="false">
      <c r="B7" s="4"/>
      <c r="C7" s="4"/>
      <c r="D7" s="4"/>
      <c r="E7" s="4"/>
    </row>
    <row r="8" customFormat="false" ht="35.8" hidden="false" customHeight="true" outlineLevel="0" collapsed="false">
      <c r="A8" s="5" t="s">
        <v>5</v>
      </c>
      <c r="B8" s="5"/>
      <c r="C8" s="5"/>
      <c r="D8" s="5"/>
      <c r="E8" s="5"/>
    </row>
    <row r="9" customFormat="false" ht="23.85" hidden="false" customHeight="true" outlineLevel="0" collapsed="false">
      <c r="E9" s="6" t="s">
        <v>6</v>
      </c>
    </row>
    <row r="10" customFormat="false" ht="15" hidden="false" customHeight="true" outlineLevel="0" collapsed="false">
      <c r="A10" s="7" t="s">
        <v>7</v>
      </c>
      <c r="B10" s="8" t="s">
        <v>8</v>
      </c>
      <c r="C10" s="8" t="s">
        <v>9</v>
      </c>
      <c r="D10" s="9" t="s">
        <v>10</v>
      </c>
      <c r="E10" s="9" t="s">
        <v>10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</row>
    <row r="11" customFormat="false" ht="14.5" hidden="false" customHeight="false" outlineLevel="0" collapsed="false">
      <c r="A11" s="7"/>
      <c r="B11" s="8"/>
      <c r="C11" s="8"/>
      <c r="D11" s="9"/>
      <c r="E11" s="9"/>
    </row>
    <row r="12" customFormat="false" ht="16.4" hidden="false" customHeight="true" outlineLevel="0" collapsed="false">
      <c r="A12" s="11" t="n">
        <v>1</v>
      </c>
      <c r="B12" s="11" t="n">
        <v>2</v>
      </c>
      <c r="C12" s="11" t="n">
        <v>3</v>
      </c>
      <c r="D12" s="11" t="n">
        <v>4</v>
      </c>
      <c r="E12" s="11" t="n">
        <v>5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  <c r="KN12" s="12"/>
      <c r="KO12" s="12"/>
      <c r="KP12" s="12"/>
      <c r="KQ12" s="12"/>
      <c r="KR12" s="12"/>
      <c r="KS12" s="12"/>
      <c r="KT12" s="12"/>
      <c r="KU12" s="12"/>
      <c r="KV12" s="12"/>
      <c r="KW12" s="12"/>
      <c r="KX12" s="12"/>
      <c r="KY12" s="12"/>
      <c r="KZ12" s="12"/>
      <c r="LA12" s="12"/>
      <c r="LB12" s="12"/>
      <c r="LC12" s="12"/>
      <c r="LD12" s="12"/>
      <c r="LE12" s="12"/>
      <c r="LF12" s="12"/>
      <c r="LG12" s="12"/>
      <c r="LH12" s="12"/>
      <c r="LI12" s="12"/>
      <c r="LJ12" s="12"/>
      <c r="LK12" s="12"/>
      <c r="LL12" s="12"/>
      <c r="LM12" s="12"/>
      <c r="LN12" s="12"/>
      <c r="LO12" s="12"/>
      <c r="LP12" s="12"/>
      <c r="LQ12" s="12"/>
      <c r="LR12" s="12"/>
      <c r="LS12" s="12"/>
      <c r="LT12" s="12"/>
      <c r="LU12" s="12"/>
      <c r="LV12" s="12"/>
      <c r="LW12" s="12"/>
      <c r="LX12" s="12"/>
      <c r="LY12" s="12"/>
      <c r="LZ12" s="12"/>
      <c r="MA12" s="12"/>
      <c r="MB12" s="12"/>
      <c r="MC12" s="12"/>
      <c r="MD12" s="12"/>
      <c r="ME12" s="12"/>
      <c r="MF12" s="12"/>
      <c r="MG12" s="12"/>
      <c r="MH12" s="12"/>
      <c r="MI12" s="12"/>
      <c r="MJ12" s="12"/>
      <c r="MK12" s="12"/>
      <c r="ML12" s="12"/>
      <c r="MM12" s="12"/>
      <c r="MN12" s="12"/>
      <c r="MO12" s="12"/>
      <c r="MP12" s="12"/>
      <c r="MQ12" s="12"/>
      <c r="MR12" s="12"/>
      <c r="MS12" s="12"/>
      <c r="MT12" s="12"/>
      <c r="MU12" s="12"/>
      <c r="MV12" s="12"/>
      <c r="MW12" s="12"/>
      <c r="MX12" s="12"/>
      <c r="MY12" s="12"/>
      <c r="MZ12" s="12"/>
      <c r="NA12" s="12"/>
      <c r="NB12" s="12"/>
      <c r="NC12" s="12"/>
      <c r="ND12" s="12"/>
      <c r="NE12" s="12"/>
      <c r="NF12" s="12"/>
      <c r="NG12" s="12"/>
      <c r="NH12" s="12"/>
      <c r="NI12" s="12"/>
      <c r="NJ12" s="12"/>
      <c r="NK12" s="12"/>
      <c r="NL12" s="12"/>
      <c r="NM12" s="12"/>
      <c r="NN12" s="12"/>
      <c r="NO12" s="12"/>
      <c r="NP12" s="12"/>
      <c r="NQ12" s="12"/>
      <c r="NR12" s="12"/>
      <c r="NS12" s="12"/>
      <c r="NT12" s="12"/>
      <c r="NU12" s="12"/>
      <c r="NV12" s="12"/>
      <c r="NW12" s="12"/>
      <c r="NX12" s="12"/>
      <c r="NY12" s="12"/>
      <c r="NZ12" s="12"/>
      <c r="OA12" s="12"/>
      <c r="OB12" s="12"/>
      <c r="OC12" s="12"/>
      <c r="OD12" s="12"/>
      <c r="OE12" s="12"/>
      <c r="OF12" s="12"/>
      <c r="OG12" s="12"/>
      <c r="OH12" s="12"/>
      <c r="OI12" s="12"/>
      <c r="OJ12" s="12"/>
      <c r="OK12" s="12"/>
      <c r="OL12" s="12"/>
      <c r="OM12" s="12"/>
      <c r="ON12" s="12"/>
      <c r="OO12" s="12"/>
      <c r="OP12" s="12"/>
      <c r="OQ12" s="12"/>
      <c r="OR12" s="12"/>
      <c r="OS12" s="12"/>
      <c r="OT12" s="12"/>
      <c r="OU12" s="12"/>
      <c r="OV12" s="12"/>
      <c r="OW12" s="12"/>
      <c r="OX12" s="12"/>
      <c r="OY12" s="12"/>
      <c r="OZ12" s="12"/>
      <c r="PA12" s="12"/>
      <c r="PB12" s="12"/>
      <c r="PC12" s="12"/>
      <c r="PD12" s="12"/>
      <c r="PE12" s="12"/>
      <c r="PF12" s="12"/>
      <c r="PG12" s="12"/>
      <c r="PH12" s="12"/>
      <c r="PI12" s="12"/>
      <c r="PJ12" s="12"/>
      <c r="PK12" s="12"/>
      <c r="PL12" s="12"/>
      <c r="PM12" s="12"/>
      <c r="PN12" s="12"/>
      <c r="PO12" s="12"/>
      <c r="PP12" s="12"/>
      <c r="PQ12" s="12"/>
      <c r="PR12" s="12"/>
      <c r="PS12" s="12"/>
      <c r="PT12" s="12"/>
      <c r="PU12" s="12"/>
      <c r="PV12" s="12"/>
      <c r="PW12" s="12"/>
      <c r="PX12" s="12"/>
      <c r="PY12" s="12"/>
      <c r="PZ12" s="12"/>
      <c r="QA12" s="12"/>
      <c r="QB12" s="12"/>
      <c r="QC12" s="12"/>
      <c r="QD12" s="12"/>
      <c r="QE12" s="12"/>
      <c r="QF12" s="12"/>
      <c r="QG12" s="12"/>
      <c r="QH12" s="12"/>
      <c r="QI12" s="12"/>
      <c r="QJ12" s="12"/>
      <c r="QK12" s="12"/>
      <c r="QL12" s="12"/>
      <c r="QM12" s="12"/>
      <c r="QN12" s="12"/>
      <c r="QO12" s="12"/>
      <c r="QP12" s="12"/>
      <c r="QQ12" s="12"/>
      <c r="QR12" s="12"/>
      <c r="QS12" s="12"/>
      <c r="QT12" s="12"/>
      <c r="QU12" s="12"/>
      <c r="QV12" s="12"/>
      <c r="QW12" s="12"/>
      <c r="QX12" s="12"/>
      <c r="QY12" s="12"/>
      <c r="QZ12" s="12"/>
      <c r="RA12" s="12"/>
      <c r="RB12" s="12"/>
      <c r="RC12" s="12"/>
      <c r="RD12" s="12"/>
      <c r="RE12" s="12"/>
      <c r="RF12" s="12"/>
      <c r="RG12" s="12"/>
      <c r="RH12" s="12"/>
      <c r="RI12" s="12"/>
      <c r="RJ12" s="12"/>
      <c r="RK12" s="12"/>
      <c r="RL12" s="12"/>
      <c r="RM12" s="12"/>
      <c r="RN12" s="12"/>
      <c r="RO12" s="12"/>
      <c r="RP12" s="12"/>
      <c r="RQ12" s="12"/>
      <c r="RR12" s="12"/>
      <c r="RS12" s="12"/>
      <c r="RT12" s="12"/>
      <c r="RU12" s="12"/>
      <c r="RV12" s="12"/>
      <c r="RW12" s="12"/>
      <c r="RX12" s="12"/>
      <c r="RY12" s="12"/>
      <c r="RZ12" s="12"/>
      <c r="SA12" s="12"/>
      <c r="SB12" s="12"/>
      <c r="SC12" s="12"/>
      <c r="SD12" s="12"/>
      <c r="SE12" s="12"/>
      <c r="SF12" s="12"/>
      <c r="SG12" s="12"/>
      <c r="SH12" s="12"/>
      <c r="SI12" s="12"/>
      <c r="SJ12" s="12"/>
      <c r="SK12" s="12"/>
      <c r="SL12" s="12"/>
      <c r="SM12" s="12"/>
      <c r="SN12" s="12"/>
      <c r="SO12" s="12"/>
      <c r="SP12" s="12"/>
      <c r="SQ12" s="12"/>
      <c r="SR12" s="12"/>
      <c r="SS12" s="12"/>
      <c r="ST12" s="12"/>
      <c r="SU12" s="12"/>
      <c r="SV12" s="12"/>
      <c r="SW12" s="12"/>
      <c r="SX12" s="12"/>
      <c r="SY12" s="12"/>
      <c r="SZ12" s="12"/>
      <c r="TA12" s="12"/>
      <c r="TB12" s="12"/>
      <c r="TC12" s="12"/>
      <c r="TD12" s="12"/>
      <c r="TE12" s="12"/>
      <c r="TF12" s="12"/>
      <c r="TG12" s="12"/>
      <c r="TH12" s="12"/>
      <c r="TI12" s="12"/>
      <c r="TJ12" s="12"/>
      <c r="TK12" s="12"/>
      <c r="TL12" s="12"/>
      <c r="TM12" s="12"/>
      <c r="TN12" s="12"/>
      <c r="TO12" s="12"/>
      <c r="TP12" s="12"/>
      <c r="TQ12" s="12"/>
      <c r="TR12" s="12"/>
      <c r="TS12" s="12"/>
      <c r="TT12" s="12"/>
      <c r="TU12" s="12"/>
      <c r="TV12" s="12"/>
      <c r="TW12" s="12"/>
      <c r="TX12" s="12"/>
      <c r="TY12" s="12"/>
      <c r="TZ12" s="12"/>
      <c r="UA12" s="12"/>
      <c r="UB12" s="12"/>
      <c r="UC12" s="12"/>
      <c r="UD12" s="12"/>
      <c r="UE12" s="12"/>
      <c r="UF12" s="12"/>
      <c r="UG12" s="12"/>
      <c r="UH12" s="12"/>
      <c r="UI12" s="12"/>
      <c r="UJ12" s="12"/>
      <c r="UK12" s="12"/>
      <c r="UL12" s="12"/>
      <c r="UM12" s="12"/>
      <c r="UN12" s="12"/>
      <c r="UO12" s="12"/>
      <c r="UP12" s="12"/>
      <c r="UQ12" s="12"/>
      <c r="UR12" s="12"/>
      <c r="US12" s="12"/>
      <c r="UT12" s="12"/>
      <c r="UU12" s="12"/>
      <c r="UV12" s="12"/>
      <c r="UW12" s="12"/>
      <c r="UX12" s="12"/>
      <c r="UY12" s="12"/>
      <c r="UZ12" s="12"/>
      <c r="VA12" s="12"/>
      <c r="VB12" s="12"/>
      <c r="VC12" s="12"/>
      <c r="VD12" s="12"/>
      <c r="VE12" s="12"/>
      <c r="VF12" s="12"/>
      <c r="VG12" s="12"/>
      <c r="VH12" s="12"/>
      <c r="VI12" s="12"/>
      <c r="VJ12" s="12"/>
      <c r="VK12" s="12"/>
      <c r="VL12" s="12"/>
      <c r="VM12" s="12"/>
      <c r="VN12" s="12"/>
      <c r="VO12" s="12"/>
      <c r="VP12" s="12"/>
      <c r="VQ12" s="12"/>
      <c r="VR12" s="12"/>
      <c r="VS12" s="12"/>
      <c r="VT12" s="12"/>
      <c r="VU12" s="12"/>
      <c r="VV12" s="12"/>
      <c r="VW12" s="12"/>
      <c r="VX12" s="12"/>
      <c r="VY12" s="12"/>
      <c r="VZ12" s="12"/>
      <c r="WA12" s="12"/>
      <c r="WB12" s="12"/>
      <c r="WC12" s="12"/>
      <c r="WD12" s="12"/>
      <c r="WE12" s="12"/>
      <c r="WF12" s="12"/>
      <c r="WG12" s="12"/>
      <c r="WH12" s="12"/>
      <c r="WI12" s="12"/>
      <c r="WJ12" s="12"/>
      <c r="WK12" s="12"/>
      <c r="WL12" s="12"/>
      <c r="WM12" s="12"/>
      <c r="WN12" s="12"/>
      <c r="WO12" s="12"/>
      <c r="WP12" s="12"/>
      <c r="WQ12" s="12"/>
      <c r="WR12" s="12"/>
      <c r="WS12" s="12"/>
      <c r="WT12" s="12"/>
      <c r="WU12" s="12"/>
      <c r="WV12" s="12"/>
      <c r="WW12" s="12"/>
      <c r="WX12" s="12"/>
      <c r="WY12" s="12"/>
      <c r="WZ12" s="12"/>
      <c r="XA12" s="12"/>
      <c r="XB12" s="12"/>
      <c r="XC12" s="12"/>
      <c r="XD12" s="12"/>
      <c r="XE12" s="12"/>
      <c r="XF12" s="12"/>
      <c r="XG12" s="12"/>
      <c r="XH12" s="12"/>
      <c r="XI12" s="12"/>
      <c r="XJ12" s="12"/>
      <c r="XK12" s="12"/>
      <c r="XL12" s="12"/>
      <c r="XM12" s="12"/>
      <c r="XN12" s="12"/>
      <c r="XO12" s="12"/>
      <c r="XP12" s="12"/>
      <c r="XQ12" s="12"/>
      <c r="XR12" s="12"/>
      <c r="XS12" s="12"/>
      <c r="XT12" s="12"/>
      <c r="XU12" s="12"/>
      <c r="XV12" s="12"/>
      <c r="XW12" s="12"/>
      <c r="XX12" s="12"/>
      <c r="XY12" s="12"/>
      <c r="XZ12" s="12"/>
      <c r="YA12" s="12"/>
      <c r="YB12" s="12"/>
      <c r="YC12" s="12"/>
      <c r="YD12" s="12"/>
      <c r="YE12" s="12"/>
      <c r="YF12" s="12"/>
      <c r="YG12" s="12"/>
      <c r="YH12" s="12"/>
      <c r="YI12" s="12"/>
      <c r="YJ12" s="12"/>
      <c r="YK12" s="12"/>
      <c r="YL12" s="12"/>
      <c r="YM12" s="12"/>
      <c r="YN12" s="12"/>
      <c r="YO12" s="12"/>
      <c r="YP12" s="12"/>
      <c r="YQ12" s="12"/>
      <c r="YR12" s="12"/>
      <c r="YS12" s="12"/>
      <c r="YT12" s="12"/>
      <c r="YU12" s="12"/>
      <c r="YV12" s="12"/>
      <c r="YW12" s="12"/>
      <c r="YX12" s="12"/>
      <c r="YY12" s="12"/>
      <c r="YZ12" s="12"/>
      <c r="ZA12" s="12"/>
      <c r="ZB12" s="12"/>
      <c r="ZC12" s="12"/>
      <c r="ZD12" s="12"/>
      <c r="ZE12" s="12"/>
      <c r="ZF12" s="12"/>
      <c r="ZG12" s="12"/>
      <c r="ZH12" s="12"/>
      <c r="ZI12" s="12"/>
      <c r="ZJ12" s="12"/>
      <c r="ZK12" s="12"/>
      <c r="ZL12" s="12"/>
      <c r="ZM12" s="12"/>
      <c r="ZN12" s="12"/>
      <c r="ZO12" s="12"/>
      <c r="ZP12" s="12"/>
      <c r="ZQ12" s="12"/>
      <c r="ZR12" s="12"/>
      <c r="ZS12" s="12"/>
      <c r="ZT12" s="12"/>
      <c r="ZU12" s="12"/>
      <c r="ZV12" s="12"/>
      <c r="ZW12" s="12"/>
      <c r="ZX12" s="12"/>
      <c r="ZY12" s="12"/>
      <c r="ZZ12" s="12"/>
      <c r="AAA12" s="12"/>
      <c r="AAB12" s="12"/>
      <c r="AAC12" s="12"/>
      <c r="AAD12" s="12"/>
      <c r="AAE12" s="12"/>
      <c r="AAF12" s="12"/>
      <c r="AAG12" s="12"/>
      <c r="AAH12" s="12"/>
      <c r="AAI12" s="12"/>
      <c r="AAJ12" s="12"/>
      <c r="AAK12" s="12"/>
      <c r="AAL12" s="12"/>
      <c r="AAM12" s="12"/>
      <c r="AAN12" s="12"/>
      <c r="AAO12" s="12"/>
      <c r="AAP12" s="12"/>
      <c r="AAQ12" s="12"/>
      <c r="AAR12" s="12"/>
      <c r="AAS12" s="12"/>
      <c r="AAT12" s="12"/>
      <c r="AAU12" s="12"/>
      <c r="AAV12" s="12"/>
      <c r="AAW12" s="12"/>
      <c r="AAX12" s="12"/>
      <c r="AAY12" s="12"/>
      <c r="AAZ12" s="12"/>
      <c r="ABA12" s="12"/>
      <c r="ABB12" s="12"/>
      <c r="ABC12" s="12"/>
      <c r="ABD12" s="12"/>
      <c r="ABE12" s="12"/>
      <c r="ABF12" s="12"/>
      <c r="ABG12" s="12"/>
      <c r="ABH12" s="12"/>
      <c r="ABI12" s="12"/>
      <c r="ABJ12" s="12"/>
      <c r="ABK12" s="12"/>
      <c r="ABL12" s="12"/>
      <c r="ABM12" s="12"/>
      <c r="ABN12" s="12"/>
      <c r="ABO12" s="12"/>
      <c r="ABP12" s="12"/>
      <c r="ABQ12" s="12"/>
      <c r="ABR12" s="12"/>
      <c r="ABS12" s="12"/>
      <c r="ABT12" s="12"/>
      <c r="ABU12" s="12"/>
      <c r="ABV12" s="12"/>
      <c r="ABW12" s="12"/>
      <c r="ABX12" s="12"/>
      <c r="ABY12" s="12"/>
      <c r="ABZ12" s="12"/>
      <c r="ACA12" s="12"/>
      <c r="ACB12" s="12"/>
      <c r="ACC12" s="12"/>
      <c r="ACD12" s="12"/>
      <c r="ACE12" s="12"/>
      <c r="ACF12" s="12"/>
      <c r="ACG12" s="12"/>
      <c r="ACH12" s="12"/>
      <c r="ACI12" s="12"/>
      <c r="ACJ12" s="12"/>
      <c r="ACK12" s="12"/>
      <c r="ACL12" s="12"/>
      <c r="ACM12" s="12"/>
      <c r="ACN12" s="12"/>
      <c r="ACO12" s="12"/>
      <c r="ACP12" s="12"/>
      <c r="ACQ12" s="12"/>
      <c r="ACR12" s="12"/>
      <c r="ACS12" s="12"/>
      <c r="ACT12" s="12"/>
      <c r="ACU12" s="12"/>
      <c r="ACV12" s="12"/>
      <c r="ACW12" s="12"/>
      <c r="ACX12" s="12"/>
      <c r="ACY12" s="12"/>
      <c r="ACZ12" s="12"/>
      <c r="ADA12" s="12"/>
      <c r="ADB12" s="12"/>
      <c r="ADC12" s="12"/>
      <c r="ADD12" s="12"/>
      <c r="ADE12" s="12"/>
      <c r="ADF12" s="12"/>
      <c r="ADG12" s="12"/>
      <c r="ADH12" s="12"/>
      <c r="ADI12" s="12"/>
      <c r="ADJ12" s="12"/>
      <c r="ADK12" s="12"/>
      <c r="ADL12" s="12"/>
      <c r="ADM12" s="12"/>
      <c r="ADN12" s="12"/>
      <c r="ADO12" s="12"/>
      <c r="ADP12" s="12"/>
      <c r="ADQ12" s="12"/>
      <c r="ADR12" s="12"/>
      <c r="ADS12" s="12"/>
      <c r="ADT12" s="12"/>
      <c r="ADU12" s="12"/>
      <c r="ADV12" s="12"/>
      <c r="ADW12" s="12"/>
      <c r="ADX12" s="12"/>
      <c r="ADY12" s="12"/>
      <c r="ADZ12" s="12"/>
      <c r="AEA12" s="12"/>
      <c r="AEB12" s="12"/>
      <c r="AEC12" s="12"/>
      <c r="AED12" s="12"/>
      <c r="AEE12" s="12"/>
      <c r="AEF12" s="12"/>
      <c r="AEG12" s="12"/>
      <c r="AEH12" s="12"/>
      <c r="AEI12" s="12"/>
      <c r="AEJ12" s="12"/>
      <c r="AEK12" s="12"/>
      <c r="AEL12" s="12"/>
      <c r="AEM12" s="12"/>
      <c r="AEN12" s="12"/>
      <c r="AEO12" s="12"/>
      <c r="AEP12" s="12"/>
      <c r="AEQ12" s="12"/>
      <c r="AER12" s="12"/>
      <c r="AES12" s="12"/>
      <c r="AET12" s="12"/>
      <c r="AEU12" s="12"/>
      <c r="AEV12" s="12"/>
      <c r="AEW12" s="12"/>
      <c r="AEX12" s="12"/>
      <c r="AEY12" s="12"/>
      <c r="AEZ12" s="12"/>
      <c r="AFA12" s="12"/>
      <c r="AFB12" s="12"/>
      <c r="AFC12" s="12"/>
      <c r="AFD12" s="12"/>
      <c r="AFE12" s="12"/>
      <c r="AFF12" s="12"/>
      <c r="AFG12" s="12"/>
      <c r="AFH12" s="12"/>
      <c r="AFI12" s="12"/>
      <c r="AFJ12" s="12"/>
      <c r="AFK12" s="12"/>
      <c r="AFL12" s="12"/>
      <c r="AFM12" s="12"/>
      <c r="AFN12" s="12"/>
      <c r="AFO12" s="12"/>
      <c r="AFP12" s="12"/>
      <c r="AFQ12" s="12"/>
      <c r="AFR12" s="12"/>
      <c r="AFS12" s="12"/>
      <c r="AFT12" s="12"/>
      <c r="AFU12" s="12"/>
      <c r="AFV12" s="12"/>
      <c r="AFW12" s="12"/>
      <c r="AFX12" s="12"/>
      <c r="AFY12" s="12"/>
      <c r="AFZ12" s="12"/>
      <c r="AGA12" s="12"/>
      <c r="AGB12" s="12"/>
      <c r="AGC12" s="12"/>
      <c r="AGD12" s="12"/>
      <c r="AGE12" s="12"/>
      <c r="AGF12" s="12"/>
      <c r="AGG12" s="12"/>
      <c r="AGH12" s="12"/>
      <c r="AGI12" s="12"/>
      <c r="AGJ12" s="12"/>
      <c r="AGK12" s="12"/>
      <c r="AGL12" s="12"/>
      <c r="AGM12" s="12"/>
      <c r="AGN12" s="12"/>
      <c r="AGO12" s="12"/>
      <c r="AGP12" s="12"/>
      <c r="AGQ12" s="12"/>
      <c r="AGR12" s="12"/>
      <c r="AGS12" s="12"/>
      <c r="AGT12" s="12"/>
      <c r="AGU12" s="12"/>
      <c r="AGV12" s="12"/>
      <c r="AGW12" s="12"/>
      <c r="AGX12" s="12"/>
      <c r="AGY12" s="12"/>
      <c r="AGZ12" s="12"/>
      <c r="AHA12" s="12"/>
      <c r="AHB12" s="12"/>
      <c r="AHC12" s="12"/>
      <c r="AHD12" s="12"/>
      <c r="AHE12" s="12"/>
      <c r="AHF12" s="12"/>
      <c r="AHG12" s="12"/>
      <c r="AHH12" s="12"/>
      <c r="AHI12" s="12"/>
      <c r="AHJ12" s="12"/>
      <c r="AHK12" s="12"/>
      <c r="AHL12" s="12"/>
      <c r="AHM12" s="12"/>
      <c r="AHN12" s="12"/>
      <c r="AHO12" s="12"/>
      <c r="AHP12" s="12"/>
      <c r="AHQ12" s="12"/>
      <c r="AHR12" s="12"/>
      <c r="AHS12" s="12"/>
      <c r="AHT12" s="12"/>
      <c r="AHU12" s="12"/>
      <c r="AHV12" s="12"/>
      <c r="AHW12" s="12"/>
      <c r="AHX12" s="12"/>
      <c r="AHY12" s="12"/>
      <c r="AHZ12" s="12"/>
      <c r="AIA12" s="12"/>
      <c r="AIB12" s="12"/>
      <c r="AIC12" s="12"/>
      <c r="AID12" s="12"/>
      <c r="AIE12" s="12"/>
      <c r="AIF12" s="12"/>
      <c r="AIG12" s="12"/>
      <c r="AIH12" s="12"/>
      <c r="AII12" s="12"/>
      <c r="AIJ12" s="12"/>
      <c r="AIK12" s="12"/>
      <c r="AIL12" s="12"/>
      <c r="AIM12" s="12"/>
      <c r="AIN12" s="12"/>
      <c r="AIO12" s="12"/>
      <c r="AIP12" s="12"/>
      <c r="AIQ12" s="12"/>
      <c r="AIR12" s="12"/>
      <c r="AIS12" s="12"/>
      <c r="AIT12" s="12"/>
      <c r="AIU12" s="12"/>
      <c r="AIV12" s="12"/>
      <c r="AIW12" s="12"/>
      <c r="AIX12" s="12"/>
      <c r="AIY12" s="12"/>
      <c r="AIZ12" s="12"/>
      <c r="AJA12" s="12"/>
      <c r="AJB12" s="12"/>
      <c r="AJC12" s="12"/>
      <c r="AJD12" s="12"/>
      <c r="AJE12" s="12"/>
      <c r="AJF12" s="12"/>
      <c r="AJG12" s="12"/>
      <c r="AJH12" s="12"/>
      <c r="AJI12" s="12"/>
      <c r="AJJ12" s="12"/>
      <c r="AJK12" s="12"/>
      <c r="AJL12" s="12"/>
      <c r="AJM12" s="12"/>
      <c r="AJN12" s="12"/>
      <c r="AJO12" s="12"/>
      <c r="AJP12" s="12"/>
      <c r="AJQ12" s="12"/>
      <c r="AJR12" s="12"/>
      <c r="AJS12" s="12"/>
      <c r="AJT12" s="12"/>
      <c r="AJU12" s="12"/>
      <c r="AJV12" s="12"/>
      <c r="AJW12" s="12"/>
      <c r="AJX12" s="12"/>
      <c r="AJY12" s="12"/>
      <c r="AJZ12" s="12"/>
      <c r="AKA12" s="12"/>
      <c r="AKB12" s="12"/>
      <c r="AKC12" s="12"/>
      <c r="AKD12" s="12"/>
      <c r="AKE12" s="12"/>
      <c r="AKF12" s="12"/>
      <c r="AKG12" s="12"/>
      <c r="AKH12" s="12"/>
      <c r="AKI12" s="12"/>
      <c r="AKJ12" s="12"/>
      <c r="AKK12" s="12"/>
      <c r="AKL12" s="12"/>
      <c r="AKM12" s="12"/>
      <c r="AKN12" s="12"/>
      <c r="AKO12" s="12"/>
      <c r="AKP12" s="12"/>
      <c r="AKQ12" s="12"/>
      <c r="AKR12" s="12"/>
      <c r="AKS12" s="12"/>
      <c r="AKT12" s="12"/>
      <c r="AKU12" s="12"/>
      <c r="AKV12" s="12"/>
      <c r="AKW12" s="12"/>
      <c r="AKX12" s="12"/>
      <c r="AKY12" s="12"/>
      <c r="AKZ12" s="12"/>
      <c r="ALA12" s="12"/>
      <c r="ALB12" s="12"/>
      <c r="ALC12" s="12"/>
      <c r="ALD12" s="12"/>
      <c r="ALE12" s="12"/>
      <c r="ALF12" s="12"/>
      <c r="ALG12" s="12"/>
      <c r="ALH12" s="12"/>
      <c r="ALI12" s="12"/>
      <c r="ALJ12" s="12"/>
      <c r="ALK12" s="12"/>
      <c r="ALL12" s="12"/>
      <c r="ALM12" s="12"/>
      <c r="ALN12" s="12"/>
      <c r="ALO12" s="12"/>
      <c r="ALP12" s="12"/>
      <c r="ALQ12" s="12"/>
      <c r="ALR12" s="12"/>
      <c r="ALS12" s="12"/>
      <c r="ALT12" s="12"/>
      <c r="ALU12" s="12"/>
      <c r="ALV12" s="12"/>
      <c r="ALW12" s="12"/>
      <c r="ALX12" s="12"/>
      <c r="ALY12" s="12"/>
      <c r="ALZ12" s="12"/>
      <c r="AMA12" s="12"/>
      <c r="AMB12" s="12"/>
      <c r="AMC12" s="12"/>
      <c r="AMD12" s="12"/>
      <c r="AME12" s="12"/>
      <c r="AMF12" s="12"/>
      <c r="AMG12" s="12"/>
      <c r="AMH12" s="12"/>
      <c r="AMI12" s="12"/>
      <c r="AMJ12" s="12"/>
    </row>
    <row r="13" customFormat="false" ht="18.65" hidden="false" customHeight="true" outlineLevel="0" collapsed="false">
      <c r="A13" s="7"/>
      <c r="B13" s="8"/>
      <c r="C13" s="8"/>
      <c r="D13" s="9" t="s">
        <v>11</v>
      </c>
      <c r="E13" s="9" t="s">
        <v>12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  <c r="KE13" s="10"/>
      <c r="KF13" s="10"/>
      <c r="KG13" s="10"/>
      <c r="KH13" s="10"/>
      <c r="KI13" s="10"/>
      <c r="KJ13" s="10"/>
      <c r="KK13" s="10"/>
      <c r="KL13" s="10"/>
      <c r="KM13" s="10"/>
      <c r="KN13" s="10"/>
      <c r="KO13" s="10"/>
      <c r="KP13" s="10"/>
      <c r="KQ13" s="10"/>
      <c r="KR13" s="10"/>
      <c r="KS13" s="10"/>
      <c r="KT13" s="10"/>
      <c r="KU13" s="10"/>
      <c r="KV13" s="10"/>
      <c r="KW13" s="10"/>
      <c r="KX13" s="10"/>
      <c r="KY13" s="10"/>
      <c r="KZ13" s="10"/>
      <c r="LA13" s="10"/>
      <c r="LB13" s="10"/>
      <c r="LC13" s="10"/>
      <c r="LD13" s="10"/>
      <c r="LE13" s="10"/>
      <c r="LF13" s="10"/>
      <c r="LG13" s="10"/>
      <c r="LH13" s="10"/>
      <c r="LI13" s="10"/>
      <c r="LJ13" s="10"/>
      <c r="LK13" s="10"/>
      <c r="LL13" s="10"/>
      <c r="LM13" s="10"/>
      <c r="LN13" s="10"/>
      <c r="LO13" s="10"/>
      <c r="LP13" s="10"/>
      <c r="LQ13" s="10"/>
      <c r="LR13" s="10"/>
      <c r="LS13" s="10"/>
      <c r="LT13" s="10"/>
      <c r="LU13" s="10"/>
      <c r="LV13" s="10"/>
      <c r="LW13" s="10"/>
      <c r="LX13" s="10"/>
      <c r="LY13" s="10"/>
      <c r="LZ13" s="10"/>
      <c r="MA13" s="10"/>
      <c r="MB13" s="10"/>
      <c r="MC13" s="10"/>
      <c r="MD13" s="10"/>
      <c r="ME13" s="10"/>
      <c r="MF13" s="10"/>
      <c r="MG13" s="10"/>
      <c r="MH13" s="10"/>
      <c r="MI13" s="10"/>
      <c r="MJ13" s="10"/>
      <c r="MK13" s="10"/>
      <c r="ML13" s="10"/>
      <c r="MM13" s="10"/>
      <c r="MN13" s="10"/>
      <c r="MO13" s="10"/>
      <c r="MP13" s="10"/>
      <c r="MQ13" s="10"/>
      <c r="MR13" s="10"/>
      <c r="MS13" s="10"/>
      <c r="MT13" s="10"/>
      <c r="MU13" s="10"/>
      <c r="MV13" s="10"/>
      <c r="MW13" s="10"/>
      <c r="MX13" s="10"/>
      <c r="MY13" s="10"/>
      <c r="MZ13" s="10"/>
      <c r="NA13" s="10"/>
      <c r="NB13" s="10"/>
      <c r="NC13" s="10"/>
      <c r="ND13" s="10"/>
      <c r="NE13" s="10"/>
      <c r="NF13" s="10"/>
      <c r="NG13" s="10"/>
      <c r="NH13" s="10"/>
      <c r="NI13" s="10"/>
      <c r="NJ13" s="10"/>
      <c r="NK13" s="10"/>
      <c r="NL13" s="10"/>
      <c r="NM13" s="10"/>
      <c r="NN13" s="10"/>
      <c r="NO13" s="10"/>
      <c r="NP13" s="10"/>
      <c r="NQ13" s="10"/>
      <c r="NR13" s="10"/>
      <c r="NS13" s="10"/>
      <c r="NT13" s="10"/>
      <c r="NU13" s="10"/>
      <c r="NV13" s="10"/>
      <c r="NW13" s="10"/>
      <c r="NX13" s="10"/>
      <c r="NY13" s="10"/>
      <c r="NZ13" s="10"/>
      <c r="OA13" s="10"/>
      <c r="OB13" s="10"/>
      <c r="OC13" s="10"/>
      <c r="OD13" s="10"/>
      <c r="OE13" s="10"/>
      <c r="OF13" s="10"/>
      <c r="OG13" s="10"/>
      <c r="OH13" s="10"/>
      <c r="OI13" s="10"/>
      <c r="OJ13" s="10"/>
      <c r="OK13" s="10"/>
      <c r="OL13" s="10"/>
      <c r="OM13" s="10"/>
      <c r="ON13" s="10"/>
      <c r="OO13" s="10"/>
      <c r="OP13" s="10"/>
      <c r="OQ13" s="10"/>
      <c r="OR13" s="10"/>
      <c r="OS13" s="10"/>
      <c r="OT13" s="10"/>
      <c r="OU13" s="10"/>
      <c r="OV13" s="10"/>
      <c r="OW13" s="10"/>
      <c r="OX13" s="10"/>
      <c r="OY13" s="10"/>
      <c r="OZ13" s="10"/>
      <c r="PA13" s="10"/>
      <c r="PB13" s="10"/>
      <c r="PC13" s="10"/>
      <c r="PD13" s="10"/>
      <c r="PE13" s="10"/>
      <c r="PF13" s="10"/>
      <c r="PG13" s="10"/>
      <c r="PH13" s="10"/>
      <c r="PI13" s="10"/>
      <c r="PJ13" s="10"/>
      <c r="PK13" s="10"/>
      <c r="PL13" s="10"/>
      <c r="PM13" s="10"/>
      <c r="PN13" s="10"/>
      <c r="PO13" s="10"/>
      <c r="PP13" s="10"/>
      <c r="PQ13" s="10"/>
      <c r="PR13" s="10"/>
      <c r="PS13" s="10"/>
      <c r="PT13" s="10"/>
      <c r="PU13" s="10"/>
      <c r="PV13" s="10"/>
      <c r="PW13" s="10"/>
      <c r="PX13" s="10"/>
      <c r="PY13" s="10"/>
      <c r="PZ13" s="10"/>
      <c r="QA13" s="10"/>
      <c r="QB13" s="10"/>
      <c r="QC13" s="10"/>
      <c r="QD13" s="10"/>
      <c r="QE13" s="10"/>
      <c r="QF13" s="10"/>
      <c r="QG13" s="10"/>
      <c r="QH13" s="10"/>
      <c r="QI13" s="10"/>
      <c r="QJ13" s="10"/>
      <c r="QK13" s="10"/>
      <c r="QL13" s="10"/>
      <c r="QM13" s="10"/>
      <c r="QN13" s="10"/>
      <c r="QO13" s="10"/>
      <c r="QP13" s="10"/>
      <c r="QQ13" s="10"/>
      <c r="QR13" s="10"/>
      <c r="QS13" s="10"/>
      <c r="QT13" s="10"/>
      <c r="QU13" s="10"/>
      <c r="QV13" s="10"/>
      <c r="QW13" s="10"/>
      <c r="QX13" s="10"/>
      <c r="QY13" s="10"/>
      <c r="QZ13" s="10"/>
      <c r="RA13" s="10"/>
      <c r="RB13" s="10"/>
      <c r="RC13" s="10"/>
      <c r="RD13" s="10"/>
      <c r="RE13" s="10"/>
      <c r="RF13" s="10"/>
      <c r="RG13" s="10"/>
      <c r="RH13" s="10"/>
      <c r="RI13" s="10"/>
      <c r="RJ13" s="10"/>
      <c r="RK13" s="10"/>
      <c r="RL13" s="10"/>
      <c r="RM13" s="10"/>
      <c r="RN13" s="10"/>
      <c r="RO13" s="10"/>
      <c r="RP13" s="10"/>
      <c r="RQ13" s="10"/>
      <c r="RR13" s="10"/>
      <c r="RS13" s="10"/>
      <c r="RT13" s="10"/>
      <c r="RU13" s="10"/>
      <c r="RV13" s="10"/>
      <c r="RW13" s="10"/>
      <c r="RX13" s="10"/>
      <c r="RY13" s="10"/>
      <c r="RZ13" s="10"/>
      <c r="SA13" s="10"/>
      <c r="SB13" s="10"/>
      <c r="SC13" s="10"/>
      <c r="SD13" s="10"/>
      <c r="SE13" s="10"/>
      <c r="SF13" s="10"/>
      <c r="SG13" s="10"/>
      <c r="SH13" s="10"/>
      <c r="SI13" s="10"/>
      <c r="SJ13" s="10"/>
      <c r="SK13" s="10"/>
      <c r="SL13" s="10"/>
      <c r="SM13" s="10"/>
      <c r="SN13" s="10"/>
      <c r="SO13" s="10"/>
      <c r="SP13" s="10"/>
      <c r="SQ13" s="10"/>
      <c r="SR13" s="10"/>
      <c r="SS13" s="10"/>
      <c r="ST13" s="10"/>
      <c r="SU13" s="10"/>
      <c r="SV13" s="10"/>
      <c r="SW13" s="10"/>
      <c r="SX13" s="10"/>
      <c r="SY13" s="10"/>
      <c r="SZ13" s="10"/>
      <c r="TA13" s="10"/>
      <c r="TB13" s="10"/>
      <c r="TC13" s="10"/>
      <c r="TD13" s="10"/>
      <c r="TE13" s="10"/>
      <c r="TF13" s="10"/>
      <c r="TG13" s="10"/>
      <c r="TH13" s="10"/>
      <c r="TI13" s="10"/>
      <c r="TJ13" s="10"/>
      <c r="TK13" s="10"/>
      <c r="TL13" s="10"/>
      <c r="TM13" s="10"/>
      <c r="TN13" s="10"/>
      <c r="TO13" s="10"/>
      <c r="TP13" s="10"/>
      <c r="TQ13" s="10"/>
      <c r="TR13" s="10"/>
      <c r="TS13" s="10"/>
      <c r="TT13" s="10"/>
      <c r="TU13" s="10"/>
      <c r="TV13" s="10"/>
      <c r="TW13" s="10"/>
      <c r="TX13" s="10"/>
      <c r="TY13" s="10"/>
      <c r="TZ13" s="10"/>
      <c r="UA13" s="10"/>
      <c r="UB13" s="10"/>
      <c r="UC13" s="10"/>
      <c r="UD13" s="10"/>
      <c r="UE13" s="10"/>
      <c r="UF13" s="10"/>
      <c r="UG13" s="10"/>
      <c r="UH13" s="10"/>
      <c r="UI13" s="10"/>
      <c r="UJ13" s="10"/>
      <c r="UK13" s="10"/>
      <c r="UL13" s="10"/>
      <c r="UM13" s="10"/>
      <c r="UN13" s="10"/>
      <c r="UO13" s="10"/>
      <c r="UP13" s="10"/>
      <c r="UQ13" s="10"/>
      <c r="UR13" s="10"/>
      <c r="US13" s="10"/>
      <c r="UT13" s="10"/>
      <c r="UU13" s="10"/>
      <c r="UV13" s="10"/>
      <c r="UW13" s="10"/>
      <c r="UX13" s="10"/>
      <c r="UY13" s="10"/>
      <c r="UZ13" s="10"/>
      <c r="VA13" s="10"/>
      <c r="VB13" s="10"/>
      <c r="VC13" s="10"/>
      <c r="VD13" s="10"/>
      <c r="VE13" s="10"/>
      <c r="VF13" s="10"/>
      <c r="VG13" s="10"/>
      <c r="VH13" s="10"/>
      <c r="VI13" s="10"/>
      <c r="VJ13" s="10"/>
      <c r="VK13" s="10"/>
      <c r="VL13" s="10"/>
      <c r="VM13" s="10"/>
      <c r="VN13" s="10"/>
      <c r="VO13" s="10"/>
      <c r="VP13" s="10"/>
      <c r="VQ13" s="10"/>
      <c r="VR13" s="10"/>
      <c r="VS13" s="10"/>
      <c r="VT13" s="10"/>
      <c r="VU13" s="10"/>
      <c r="VV13" s="10"/>
      <c r="VW13" s="10"/>
      <c r="VX13" s="10"/>
      <c r="VY13" s="10"/>
      <c r="VZ13" s="10"/>
      <c r="WA13" s="10"/>
      <c r="WB13" s="10"/>
      <c r="WC13" s="10"/>
      <c r="WD13" s="10"/>
      <c r="WE13" s="10"/>
      <c r="WF13" s="10"/>
      <c r="WG13" s="10"/>
      <c r="WH13" s="10"/>
      <c r="WI13" s="10"/>
      <c r="WJ13" s="10"/>
      <c r="WK13" s="10"/>
      <c r="WL13" s="10"/>
      <c r="WM13" s="10"/>
      <c r="WN13" s="10"/>
      <c r="WO13" s="10"/>
      <c r="WP13" s="10"/>
      <c r="WQ13" s="10"/>
      <c r="WR13" s="10"/>
      <c r="WS13" s="10"/>
      <c r="WT13" s="10"/>
      <c r="WU13" s="10"/>
      <c r="WV13" s="10"/>
      <c r="WW13" s="10"/>
      <c r="WX13" s="10"/>
      <c r="WY13" s="10"/>
      <c r="WZ13" s="10"/>
      <c r="XA13" s="10"/>
      <c r="XB13" s="10"/>
      <c r="XC13" s="10"/>
      <c r="XD13" s="10"/>
      <c r="XE13" s="10"/>
      <c r="XF13" s="10"/>
      <c r="XG13" s="10"/>
      <c r="XH13" s="10"/>
      <c r="XI13" s="10"/>
      <c r="XJ13" s="10"/>
      <c r="XK13" s="10"/>
      <c r="XL13" s="10"/>
      <c r="XM13" s="10"/>
      <c r="XN13" s="10"/>
      <c r="XO13" s="10"/>
      <c r="XP13" s="10"/>
      <c r="XQ13" s="10"/>
      <c r="XR13" s="10"/>
      <c r="XS13" s="10"/>
      <c r="XT13" s="10"/>
      <c r="XU13" s="10"/>
      <c r="XV13" s="10"/>
      <c r="XW13" s="10"/>
      <c r="XX13" s="10"/>
      <c r="XY13" s="10"/>
      <c r="XZ13" s="10"/>
      <c r="YA13" s="10"/>
      <c r="YB13" s="10"/>
      <c r="YC13" s="10"/>
      <c r="YD13" s="10"/>
      <c r="YE13" s="10"/>
      <c r="YF13" s="10"/>
      <c r="YG13" s="10"/>
      <c r="YH13" s="10"/>
      <c r="YI13" s="10"/>
      <c r="YJ13" s="10"/>
      <c r="YK13" s="10"/>
      <c r="YL13" s="10"/>
      <c r="YM13" s="10"/>
      <c r="YN13" s="10"/>
      <c r="YO13" s="10"/>
      <c r="YP13" s="10"/>
      <c r="YQ13" s="10"/>
      <c r="YR13" s="10"/>
      <c r="YS13" s="10"/>
      <c r="YT13" s="10"/>
      <c r="YU13" s="10"/>
      <c r="YV13" s="10"/>
      <c r="YW13" s="10"/>
      <c r="YX13" s="10"/>
      <c r="YY13" s="10"/>
      <c r="YZ13" s="10"/>
      <c r="ZA13" s="10"/>
      <c r="ZB13" s="10"/>
      <c r="ZC13" s="10"/>
      <c r="ZD13" s="10"/>
      <c r="ZE13" s="10"/>
      <c r="ZF13" s="10"/>
      <c r="ZG13" s="10"/>
      <c r="ZH13" s="10"/>
      <c r="ZI13" s="10"/>
      <c r="ZJ13" s="10"/>
      <c r="ZK13" s="10"/>
      <c r="ZL13" s="10"/>
      <c r="ZM13" s="10"/>
      <c r="ZN13" s="10"/>
      <c r="ZO13" s="10"/>
      <c r="ZP13" s="10"/>
      <c r="ZQ13" s="10"/>
      <c r="ZR13" s="10"/>
      <c r="ZS13" s="10"/>
      <c r="ZT13" s="10"/>
      <c r="ZU13" s="10"/>
      <c r="ZV13" s="10"/>
      <c r="ZW13" s="10"/>
      <c r="ZX13" s="10"/>
      <c r="ZY13" s="10"/>
      <c r="ZZ13" s="10"/>
      <c r="AAA13" s="10"/>
      <c r="AAB13" s="10"/>
      <c r="AAC13" s="10"/>
      <c r="AAD13" s="10"/>
      <c r="AAE13" s="10"/>
      <c r="AAF13" s="10"/>
      <c r="AAG13" s="10"/>
      <c r="AAH13" s="10"/>
      <c r="AAI13" s="10"/>
      <c r="AAJ13" s="10"/>
      <c r="AAK13" s="10"/>
      <c r="AAL13" s="10"/>
      <c r="AAM13" s="10"/>
      <c r="AAN13" s="10"/>
      <c r="AAO13" s="10"/>
      <c r="AAP13" s="10"/>
      <c r="AAQ13" s="10"/>
      <c r="AAR13" s="10"/>
      <c r="AAS13" s="10"/>
      <c r="AAT13" s="10"/>
      <c r="AAU13" s="10"/>
      <c r="AAV13" s="10"/>
      <c r="AAW13" s="10"/>
      <c r="AAX13" s="10"/>
      <c r="AAY13" s="10"/>
      <c r="AAZ13" s="10"/>
      <c r="ABA13" s="10"/>
      <c r="ABB13" s="10"/>
      <c r="ABC13" s="10"/>
      <c r="ABD13" s="10"/>
      <c r="ABE13" s="10"/>
      <c r="ABF13" s="10"/>
      <c r="ABG13" s="10"/>
      <c r="ABH13" s="10"/>
      <c r="ABI13" s="10"/>
      <c r="ABJ13" s="10"/>
      <c r="ABK13" s="10"/>
      <c r="ABL13" s="10"/>
      <c r="ABM13" s="10"/>
      <c r="ABN13" s="10"/>
      <c r="ABO13" s="10"/>
      <c r="ABP13" s="10"/>
      <c r="ABQ13" s="10"/>
      <c r="ABR13" s="10"/>
      <c r="ABS13" s="10"/>
      <c r="ABT13" s="10"/>
      <c r="ABU13" s="10"/>
      <c r="ABV13" s="10"/>
      <c r="ABW13" s="10"/>
      <c r="ABX13" s="10"/>
      <c r="ABY13" s="10"/>
      <c r="ABZ13" s="10"/>
      <c r="ACA13" s="10"/>
      <c r="ACB13" s="10"/>
      <c r="ACC13" s="10"/>
      <c r="ACD13" s="10"/>
      <c r="ACE13" s="10"/>
      <c r="ACF13" s="10"/>
      <c r="ACG13" s="10"/>
      <c r="ACH13" s="10"/>
      <c r="ACI13" s="10"/>
      <c r="ACJ13" s="10"/>
      <c r="ACK13" s="10"/>
      <c r="ACL13" s="10"/>
      <c r="ACM13" s="10"/>
      <c r="ACN13" s="10"/>
      <c r="ACO13" s="10"/>
      <c r="ACP13" s="10"/>
      <c r="ACQ13" s="10"/>
      <c r="ACR13" s="10"/>
      <c r="ACS13" s="10"/>
      <c r="ACT13" s="10"/>
      <c r="ACU13" s="10"/>
      <c r="ACV13" s="10"/>
      <c r="ACW13" s="10"/>
      <c r="ACX13" s="10"/>
      <c r="ACY13" s="10"/>
      <c r="ACZ13" s="10"/>
      <c r="ADA13" s="10"/>
      <c r="ADB13" s="10"/>
      <c r="ADC13" s="10"/>
      <c r="ADD13" s="10"/>
      <c r="ADE13" s="10"/>
      <c r="ADF13" s="10"/>
      <c r="ADG13" s="10"/>
      <c r="ADH13" s="10"/>
      <c r="ADI13" s="10"/>
      <c r="ADJ13" s="10"/>
      <c r="ADK13" s="10"/>
      <c r="ADL13" s="10"/>
      <c r="ADM13" s="10"/>
      <c r="ADN13" s="10"/>
      <c r="ADO13" s="10"/>
      <c r="ADP13" s="10"/>
      <c r="ADQ13" s="10"/>
      <c r="ADR13" s="10"/>
      <c r="ADS13" s="10"/>
      <c r="ADT13" s="10"/>
      <c r="ADU13" s="10"/>
      <c r="ADV13" s="10"/>
      <c r="ADW13" s="10"/>
      <c r="ADX13" s="10"/>
      <c r="ADY13" s="10"/>
      <c r="ADZ13" s="10"/>
      <c r="AEA13" s="10"/>
      <c r="AEB13" s="10"/>
      <c r="AEC13" s="10"/>
      <c r="AED13" s="10"/>
      <c r="AEE13" s="10"/>
      <c r="AEF13" s="10"/>
      <c r="AEG13" s="10"/>
      <c r="AEH13" s="10"/>
      <c r="AEI13" s="10"/>
      <c r="AEJ13" s="10"/>
      <c r="AEK13" s="10"/>
      <c r="AEL13" s="10"/>
      <c r="AEM13" s="10"/>
      <c r="AEN13" s="10"/>
      <c r="AEO13" s="10"/>
      <c r="AEP13" s="10"/>
      <c r="AEQ13" s="10"/>
      <c r="AER13" s="10"/>
      <c r="AES13" s="10"/>
      <c r="AET13" s="10"/>
      <c r="AEU13" s="10"/>
      <c r="AEV13" s="10"/>
      <c r="AEW13" s="10"/>
      <c r="AEX13" s="10"/>
      <c r="AEY13" s="10"/>
      <c r="AEZ13" s="10"/>
      <c r="AFA13" s="10"/>
      <c r="AFB13" s="10"/>
      <c r="AFC13" s="10"/>
      <c r="AFD13" s="10"/>
      <c r="AFE13" s="10"/>
      <c r="AFF13" s="10"/>
      <c r="AFG13" s="10"/>
      <c r="AFH13" s="10"/>
      <c r="AFI13" s="10"/>
      <c r="AFJ13" s="10"/>
      <c r="AFK13" s="10"/>
      <c r="AFL13" s="10"/>
      <c r="AFM13" s="10"/>
      <c r="AFN13" s="10"/>
      <c r="AFO13" s="10"/>
      <c r="AFP13" s="10"/>
      <c r="AFQ13" s="10"/>
      <c r="AFR13" s="10"/>
      <c r="AFS13" s="10"/>
      <c r="AFT13" s="10"/>
      <c r="AFU13" s="10"/>
      <c r="AFV13" s="10"/>
      <c r="AFW13" s="10"/>
      <c r="AFX13" s="10"/>
      <c r="AFY13" s="10"/>
      <c r="AFZ13" s="10"/>
      <c r="AGA13" s="10"/>
      <c r="AGB13" s="10"/>
      <c r="AGC13" s="10"/>
      <c r="AGD13" s="10"/>
      <c r="AGE13" s="10"/>
      <c r="AGF13" s="10"/>
      <c r="AGG13" s="10"/>
      <c r="AGH13" s="10"/>
      <c r="AGI13" s="10"/>
      <c r="AGJ13" s="10"/>
      <c r="AGK13" s="10"/>
      <c r="AGL13" s="10"/>
      <c r="AGM13" s="10"/>
      <c r="AGN13" s="10"/>
      <c r="AGO13" s="10"/>
      <c r="AGP13" s="10"/>
      <c r="AGQ13" s="10"/>
      <c r="AGR13" s="10"/>
      <c r="AGS13" s="10"/>
      <c r="AGT13" s="10"/>
      <c r="AGU13" s="10"/>
      <c r="AGV13" s="10"/>
      <c r="AGW13" s="10"/>
      <c r="AGX13" s="10"/>
      <c r="AGY13" s="10"/>
      <c r="AGZ13" s="10"/>
      <c r="AHA13" s="10"/>
      <c r="AHB13" s="10"/>
      <c r="AHC13" s="10"/>
      <c r="AHD13" s="10"/>
      <c r="AHE13" s="10"/>
      <c r="AHF13" s="10"/>
      <c r="AHG13" s="10"/>
      <c r="AHH13" s="10"/>
      <c r="AHI13" s="10"/>
      <c r="AHJ13" s="10"/>
      <c r="AHK13" s="10"/>
      <c r="AHL13" s="10"/>
      <c r="AHM13" s="10"/>
      <c r="AHN13" s="10"/>
      <c r="AHO13" s="10"/>
      <c r="AHP13" s="10"/>
      <c r="AHQ13" s="10"/>
      <c r="AHR13" s="10"/>
      <c r="AHS13" s="10"/>
      <c r="AHT13" s="10"/>
      <c r="AHU13" s="10"/>
      <c r="AHV13" s="10"/>
      <c r="AHW13" s="10"/>
      <c r="AHX13" s="10"/>
      <c r="AHY13" s="10"/>
      <c r="AHZ13" s="10"/>
      <c r="AIA13" s="10"/>
      <c r="AIB13" s="10"/>
      <c r="AIC13" s="10"/>
      <c r="AID13" s="10"/>
      <c r="AIE13" s="10"/>
      <c r="AIF13" s="10"/>
      <c r="AIG13" s="10"/>
      <c r="AIH13" s="10"/>
      <c r="AII13" s="10"/>
      <c r="AIJ13" s="10"/>
      <c r="AIK13" s="10"/>
      <c r="AIL13" s="10"/>
      <c r="AIM13" s="10"/>
      <c r="AIN13" s="10"/>
      <c r="AIO13" s="10"/>
      <c r="AIP13" s="10"/>
      <c r="AIQ13" s="10"/>
      <c r="AIR13" s="10"/>
      <c r="AIS13" s="10"/>
      <c r="AIT13" s="10"/>
      <c r="AIU13" s="10"/>
      <c r="AIV13" s="10"/>
      <c r="AIW13" s="10"/>
      <c r="AIX13" s="10"/>
      <c r="AIY13" s="10"/>
      <c r="AIZ13" s="10"/>
      <c r="AJA13" s="10"/>
      <c r="AJB13" s="10"/>
      <c r="AJC13" s="10"/>
      <c r="AJD13" s="10"/>
      <c r="AJE13" s="10"/>
      <c r="AJF13" s="10"/>
      <c r="AJG13" s="10"/>
      <c r="AJH13" s="10"/>
      <c r="AJI13" s="10"/>
      <c r="AJJ13" s="10"/>
      <c r="AJK13" s="10"/>
      <c r="AJL13" s="10"/>
      <c r="AJM13" s="10"/>
      <c r="AJN13" s="10"/>
      <c r="AJO13" s="10"/>
      <c r="AJP13" s="10"/>
      <c r="AJQ13" s="10"/>
      <c r="AJR13" s="10"/>
      <c r="AJS13" s="10"/>
      <c r="AJT13" s="10"/>
      <c r="AJU13" s="10"/>
      <c r="AJV13" s="10"/>
      <c r="AJW13" s="10"/>
      <c r="AJX13" s="10"/>
      <c r="AJY13" s="10"/>
      <c r="AJZ13" s="10"/>
      <c r="AKA13" s="10"/>
      <c r="AKB13" s="10"/>
      <c r="AKC13" s="10"/>
      <c r="AKD13" s="10"/>
      <c r="AKE13" s="10"/>
      <c r="AKF13" s="10"/>
      <c r="AKG13" s="10"/>
      <c r="AKH13" s="10"/>
      <c r="AKI13" s="10"/>
      <c r="AKJ13" s="10"/>
      <c r="AKK13" s="10"/>
      <c r="AKL13" s="10"/>
      <c r="AKM13" s="10"/>
      <c r="AKN13" s="10"/>
      <c r="AKO13" s="10"/>
      <c r="AKP13" s="10"/>
      <c r="AKQ13" s="10"/>
      <c r="AKR13" s="10"/>
      <c r="AKS13" s="10"/>
      <c r="AKT13" s="10"/>
      <c r="AKU13" s="10"/>
      <c r="AKV13" s="10"/>
      <c r="AKW13" s="10"/>
      <c r="AKX13" s="10"/>
      <c r="AKY13" s="10"/>
      <c r="AKZ13" s="10"/>
      <c r="ALA13" s="10"/>
      <c r="ALB13" s="10"/>
      <c r="ALC13" s="10"/>
      <c r="ALD13" s="10"/>
      <c r="ALE13" s="10"/>
      <c r="ALF13" s="10"/>
      <c r="ALG13" s="10"/>
      <c r="ALH13" s="10"/>
      <c r="ALI13" s="10"/>
      <c r="ALJ13" s="10"/>
      <c r="ALK13" s="10"/>
      <c r="ALL13" s="10"/>
      <c r="ALM13" s="10"/>
      <c r="ALN13" s="10"/>
      <c r="ALO13" s="10"/>
      <c r="ALP13" s="10"/>
      <c r="ALQ13" s="10"/>
      <c r="ALR13" s="10"/>
      <c r="ALS13" s="10"/>
      <c r="ALT13" s="10"/>
      <c r="ALU13" s="10"/>
      <c r="ALV13" s="10"/>
      <c r="ALW13" s="10"/>
      <c r="ALX13" s="10"/>
      <c r="ALY13" s="10"/>
      <c r="ALZ13" s="10"/>
      <c r="AMA13" s="10"/>
      <c r="AMB13" s="10"/>
      <c r="AMC13" s="10"/>
      <c r="AMD13" s="10"/>
      <c r="AME13" s="10"/>
      <c r="AMF13" s="10"/>
      <c r="AMG13" s="10"/>
      <c r="AMH13" s="10"/>
      <c r="AMI13" s="10"/>
      <c r="AMJ13" s="10"/>
    </row>
    <row r="14" s="10" customFormat="true" ht="23.1" hidden="false" customHeight="true" outlineLevel="0" collapsed="false">
      <c r="A14" s="13" t="s">
        <v>13</v>
      </c>
      <c r="B14" s="14"/>
      <c r="C14" s="14"/>
      <c r="D14" s="15" t="n">
        <f aca="false">D16+D24+D26+D30+D36+D41+D48+D51+D53+D58+D63+D65+D67+D39</f>
        <v>4440119.2</v>
      </c>
      <c r="E14" s="15" t="n">
        <f aca="false">E16+E24+E26+E30+E36+E41+E48+E51+E53+E58+E63+E65+E67+E39</f>
        <v>4490904.1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</row>
    <row r="15" customFormat="false" ht="15.5" hidden="false" customHeight="false" outlineLevel="0" collapsed="false">
      <c r="A15" s="16" t="s">
        <v>14</v>
      </c>
      <c r="B15" s="8"/>
      <c r="C15" s="8"/>
      <c r="D15" s="17"/>
      <c r="E15" s="17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</row>
    <row r="16" s="12" customFormat="true" ht="15" hidden="false" customHeight="false" outlineLevel="0" collapsed="false">
      <c r="A16" s="13" t="s">
        <v>15</v>
      </c>
      <c r="B16" s="18" t="s">
        <v>16</v>
      </c>
      <c r="C16" s="18" t="s">
        <v>17</v>
      </c>
      <c r="D16" s="15" t="n">
        <f aca="false">SUM(D17:D23)</f>
        <v>337062.5</v>
      </c>
      <c r="E16" s="15" t="n">
        <f aca="false">SUM(E17:E23)</f>
        <v>338195.1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</row>
    <row r="17" s="10" customFormat="true" ht="26.85" hidden="false" customHeight="false" outlineLevel="0" collapsed="false">
      <c r="A17" s="16" t="s">
        <v>18</v>
      </c>
      <c r="B17" s="19" t="s">
        <v>16</v>
      </c>
      <c r="C17" s="19" t="s">
        <v>19</v>
      </c>
      <c r="D17" s="20" t="n">
        <v>2957.2</v>
      </c>
      <c r="E17" s="20" t="n">
        <v>2957.2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</row>
    <row r="18" customFormat="false" ht="26.85" hidden="false" customHeight="false" outlineLevel="0" collapsed="false">
      <c r="A18" s="16" t="s">
        <v>20</v>
      </c>
      <c r="B18" s="19" t="s">
        <v>16</v>
      </c>
      <c r="C18" s="19" t="s">
        <v>21</v>
      </c>
      <c r="D18" s="20" t="n">
        <v>7158</v>
      </c>
      <c r="E18" s="20" t="n">
        <v>7158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</row>
    <row r="19" s="1" customFormat="true" ht="39.55" hidden="false" customHeight="false" outlineLevel="0" collapsed="false">
      <c r="A19" s="21" t="s">
        <v>22</v>
      </c>
      <c r="B19" s="19" t="s">
        <v>16</v>
      </c>
      <c r="C19" s="19" t="s">
        <v>23</v>
      </c>
      <c r="D19" s="20" t="n">
        <v>157161.9</v>
      </c>
      <c r="E19" s="20" t="n">
        <v>157361.9</v>
      </c>
    </row>
    <row r="20" customFormat="false" ht="15.5" hidden="false" customHeight="false" outlineLevel="0" collapsed="false">
      <c r="A20" s="16" t="s">
        <v>24</v>
      </c>
      <c r="B20" s="19" t="s">
        <v>16</v>
      </c>
      <c r="C20" s="19" t="s">
        <v>25</v>
      </c>
      <c r="D20" s="20" t="n">
        <f aca="false">90.4-2.9</f>
        <v>87.5</v>
      </c>
      <c r="E20" s="20" t="n">
        <f aca="false">107.7-100.3</f>
        <v>7.40000000000001</v>
      </c>
    </row>
    <row r="21" s="1" customFormat="true" ht="39.55" hidden="false" customHeight="false" outlineLevel="0" collapsed="false">
      <c r="A21" s="16" t="s">
        <v>26</v>
      </c>
      <c r="B21" s="19" t="s">
        <v>16</v>
      </c>
      <c r="C21" s="19" t="s">
        <v>27</v>
      </c>
      <c r="D21" s="20" t="n">
        <v>47852.6</v>
      </c>
      <c r="E21" s="20" t="n">
        <v>47852.6</v>
      </c>
    </row>
    <row r="22" s="1" customFormat="true" ht="15.5" hidden="false" customHeight="false" outlineLevel="0" collapsed="false">
      <c r="A22" s="16" t="s">
        <v>28</v>
      </c>
      <c r="B22" s="19" t="s">
        <v>16</v>
      </c>
      <c r="C22" s="19" t="n">
        <v>11</v>
      </c>
      <c r="D22" s="22" t="n">
        <v>5000</v>
      </c>
      <c r="E22" s="22" t="n">
        <v>5000</v>
      </c>
    </row>
    <row r="23" customFormat="false" ht="15.5" hidden="false" customHeight="false" outlineLevel="0" collapsed="false">
      <c r="A23" s="16" t="s">
        <v>29</v>
      </c>
      <c r="B23" s="19" t="s">
        <v>16</v>
      </c>
      <c r="C23" s="19" t="n">
        <v>13</v>
      </c>
      <c r="D23" s="20" t="n">
        <v>116845.3</v>
      </c>
      <c r="E23" s="20" t="n">
        <v>117858</v>
      </c>
    </row>
    <row r="24" customFormat="false" ht="15" hidden="false" customHeight="false" outlineLevel="0" collapsed="false">
      <c r="A24" s="13" t="s">
        <v>30</v>
      </c>
      <c r="B24" s="18" t="s">
        <v>19</v>
      </c>
      <c r="C24" s="18" t="s">
        <v>17</v>
      </c>
      <c r="D24" s="9" t="n">
        <f aca="false">D25</f>
        <v>40.4</v>
      </c>
      <c r="E24" s="9" t="n">
        <f aca="false">E25</f>
        <v>40.4</v>
      </c>
    </row>
    <row r="25" customFormat="false" ht="15.5" hidden="false" customHeight="false" outlineLevel="0" collapsed="false">
      <c r="A25" s="16" t="s">
        <v>31</v>
      </c>
      <c r="B25" s="19" t="s">
        <v>19</v>
      </c>
      <c r="C25" s="19" t="s">
        <v>23</v>
      </c>
      <c r="D25" s="22" t="n">
        <v>40.4</v>
      </c>
      <c r="E25" s="22" t="n">
        <v>40.4</v>
      </c>
    </row>
    <row r="26" customFormat="false" ht="26.85" hidden="false" customHeight="false" outlineLevel="0" collapsed="false">
      <c r="A26" s="13" t="s">
        <v>32</v>
      </c>
      <c r="B26" s="18" t="s">
        <v>21</v>
      </c>
      <c r="C26" s="18" t="s">
        <v>17</v>
      </c>
      <c r="D26" s="15" t="n">
        <f aca="false">SUM(D27:D29)</f>
        <v>57004.3</v>
      </c>
      <c r="E26" s="15" t="n">
        <f aca="false">SUM(E27:E29)</f>
        <v>52329.3</v>
      </c>
    </row>
    <row r="27" customFormat="false" ht="15.5" hidden="false" customHeight="false" outlineLevel="0" collapsed="false">
      <c r="A27" s="16" t="s">
        <v>33</v>
      </c>
      <c r="B27" s="19" t="s">
        <v>21</v>
      </c>
      <c r="C27" s="19" t="s">
        <v>34</v>
      </c>
      <c r="D27" s="22" t="n">
        <v>500</v>
      </c>
      <c r="E27" s="22" t="n">
        <v>500</v>
      </c>
    </row>
    <row r="28" customFormat="false" ht="40.25" hidden="false" customHeight="true" outlineLevel="0" collapsed="false">
      <c r="A28" s="16" t="s">
        <v>35</v>
      </c>
      <c r="B28" s="19" t="s">
        <v>21</v>
      </c>
      <c r="C28" s="19" t="s">
        <v>36</v>
      </c>
      <c r="D28" s="20" t="n">
        <v>56015.3</v>
      </c>
      <c r="E28" s="20" t="n">
        <v>51280.3</v>
      </c>
    </row>
    <row r="29" customFormat="false" ht="26.85" hidden="false" customHeight="false" outlineLevel="0" collapsed="false">
      <c r="A29" s="16" t="s">
        <v>37</v>
      </c>
      <c r="B29" s="19" t="s">
        <v>21</v>
      </c>
      <c r="C29" s="19" t="n">
        <v>14</v>
      </c>
      <c r="D29" s="22" t="n">
        <v>489</v>
      </c>
      <c r="E29" s="22" t="n">
        <v>549</v>
      </c>
    </row>
    <row r="30" customFormat="false" ht="15" hidden="false" customHeight="false" outlineLevel="0" collapsed="false">
      <c r="A30" s="13" t="s">
        <v>38</v>
      </c>
      <c r="B30" s="18" t="s">
        <v>23</v>
      </c>
      <c r="C30" s="18" t="s">
        <v>17</v>
      </c>
      <c r="D30" s="15" t="n">
        <f aca="false">SUM(D31:D35)</f>
        <v>69569.9</v>
      </c>
      <c r="E30" s="15" t="n">
        <f aca="false">SUM(E31:E35)</f>
        <v>37703.4</v>
      </c>
    </row>
    <row r="31" customFormat="false" ht="15.5" hidden="false" customHeight="false" outlineLevel="0" collapsed="false">
      <c r="A31" s="16" t="s">
        <v>39</v>
      </c>
      <c r="B31" s="19" t="s">
        <v>23</v>
      </c>
      <c r="C31" s="19" t="s">
        <v>25</v>
      </c>
      <c r="D31" s="20" t="n">
        <v>9749.1</v>
      </c>
      <c r="E31" s="20" t="n">
        <v>9749.1</v>
      </c>
    </row>
    <row r="32" customFormat="false" ht="15.5" hidden="false" customHeight="false" outlineLevel="0" collapsed="false">
      <c r="A32" s="16" t="s">
        <v>40</v>
      </c>
      <c r="B32" s="19" t="s">
        <v>23</v>
      </c>
      <c r="C32" s="19" t="s">
        <v>41</v>
      </c>
      <c r="D32" s="20" t="n">
        <v>6477.8</v>
      </c>
      <c r="E32" s="20" t="n">
        <v>6477.8</v>
      </c>
    </row>
    <row r="33" customFormat="false" ht="15.5" hidden="false" customHeight="false" outlineLevel="0" collapsed="false">
      <c r="A33" s="16" t="s">
        <v>42</v>
      </c>
      <c r="B33" s="19" t="s">
        <v>23</v>
      </c>
      <c r="C33" s="19" t="s">
        <v>34</v>
      </c>
      <c r="D33" s="20" t="n">
        <v>4112</v>
      </c>
      <c r="E33" s="20" t="n">
        <v>5455.3</v>
      </c>
    </row>
    <row r="34" customFormat="false" ht="15" hidden="false" customHeight="false" outlineLevel="0" collapsed="false">
      <c r="A34" s="16" t="s">
        <v>43</v>
      </c>
      <c r="B34" s="19" t="s">
        <v>23</v>
      </c>
      <c r="C34" s="19" t="n">
        <v>10</v>
      </c>
      <c r="D34" s="20" t="n">
        <v>8958.7</v>
      </c>
      <c r="E34" s="20" t="n">
        <v>8958.7</v>
      </c>
    </row>
    <row r="35" customFormat="false" ht="15.5" hidden="false" customHeight="false" outlineLevel="0" collapsed="false">
      <c r="A35" s="16" t="s">
        <v>44</v>
      </c>
      <c r="B35" s="19" t="s">
        <v>23</v>
      </c>
      <c r="C35" s="19" t="n">
        <v>12</v>
      </c>
      <c r="D35" s="20" t="n">
        <v>40272.3</v>
      </c>
      <c r="E35" s="20" t="n">
        <v>7062.5</v>
      </c>
    </row>
    <row r="36" customFormat="false" ht="15" hidden="false" customHeight="false" outlineLevel="0" collapsed="false">
      <c r="A36" s="13" t="s">
        <v>45</v>
      </c>
      <c r="B36" s="18" t="s">
        <v>25</v>
      </c>
      <c r="C36" s="18" t="s">
        <v>17</v>
      </c>
      <c r="D36" s="15" t="n">
        <f aca="false">D37+D38</f>
        <v>142859.1</v>
      </c>
      <c r="E36" s="15" t="n">
        <f aca="false">E37+E38</f>
        <v>69506.1</v>
      </c>
    </row>
    <row r="37" customFormat="false" ht="15.5" hidden="false" customHeight="false" outlineLevel="0" collapsed="false">
      <c r="A37" s="16" t="s">
        <v>46</v>
      </c>
      <c r="B37" s="19" t="s">
        <v>25</v>
      </c>
      <c r="C37" s="19" t="s">
        <v>19</v>
      </c>
      <c r="D37" s="20" t="n">
        <f aca="false">139478-325</f>
        <v>139153</v>
      </c>
      <c r="E37" s="20" t="n">
        <v>65800</v>
      </c>
    </row>
    <row r="38" customFormat="false" ht="15.5" hidden="false" customHeight="false" outlineLevel="0" collapsed="false">
      <c r="A38" s="16" t="s">
        <v>47</v>
      </c>
      <c r="B38" s="19" t="s">
        <v>25</v>
      </c>
      <c r="C38" s="19" t="s">
        <v>21</v>
      </c>
      <c r="D38" s="20" t="n">
        <v>3706.1</v>
      </c>
      <c r="E38" s="20" t="n">
        <v>3706.1</v>
      </c>
    </row>
    <row r="39" customFormat="false" ht="15.5" hidden="false" customHeight="false" outlineLevel="0" collapsed="false">
      <c r="A39" s="13" t="s">
        <v>48</v>
      </c>
      <c r="B39" s="18" t="s">
        <v>27</v>
      </c>
      <c r="C39" s="18" t="s">
        <v>17</v>
      </c>
      <c r="D39" s="15" t="n">
        <f aca="false">D40</f>
        <v>2021.2</v>
      </c>
      <c r="E39" s="15" t="n">
        <f aca="false">E40</f>
        <v>2223.3</v>
      </c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  <c r="IS39" s="23"/>
      <c r="IT39" s="23"/>
      <c r="IU39" s="23"/>
      <c r="IV39" s="23"/>
      <c r="IW39" s="23"/>
      <c r="IX39" s="23"/>
      <c r="IY39" s="23"/>
      <c r="IZ39" s="23"/>
      <c r="JA39" s="23"/>
      <c r="JB39" s="23"/>
      <c r="JC39" s="23"/>
      <c r="JD39" s="23"/>
      <c r="JE39" s="23"/>
      <c r="JF39" s="23"/>
      <c r="JG39" s="23"/>
      <c r="JH39" s="23"/>
      <c r="JI39" s="23"/>
      <c r="JJ39" s="23"/>
      <c r="JK39" s="23"/>
      <c r="JL39" s="23"/>
      <c r="JM39" s="23"/>
      <c r="JN39" s="23"/>
      <c r="JO39" s="23"/>
      <c r="JP39" s="23"/>
      <c r="JQ39" s="23"/>
      <c r="JR39" s="23"/>
      <c r="JS39" s="23"/>
      <c r="JT39" s="23"/>
      <c r="JU39" s="23"/>
      <c r="JV39" s="23"/>
      <c r="JW39" s="23"/>
      <c r="JX39" s="23"/>
      <c r="JY39" s="23"/>
      <c r="JZ39" s="23"/>
      <c r="KA39" s="23"/>
      <c r="KB39" s="23"/>
      <c r="KC39" s="23"/>
      <c r="KD39" s="23"/>
      <c r="KE39" s="23"/>
      <c r="KF39" s="23"/>
      <c r="KG39" s="23"/>
      <c r="KH39" s="23"/>
      <c r="KI39" s="23"/>
      <c r="KJ39" s="23"/>
      <c r="KK39" s="23"/>
      <c r="KL39" s="23"/>
      <c r="KM39" s="23"/>
      <c r="KN39" s="23"/>
      <c r="KO39" s="23"/>
      <c r="KP39" s="23"/>
      <c r="KQ39" s="23"/>
      <c r="KR39" s="23"/>
      <c r="KS39" s="23"/>
      <c r="KT39" s="23"/>
      <c r="KU39" s="23"/>
      <c r="KV39" s="23"/>
      <c r="KW39" s="23"/>
      <c r="KX39" s="23"/>
      <c r="KY39" s="23"/>
      <c r="KZ39" s="23"/>
      <c r="LA39" s="23"/>
      <c r="LB39" s="23"/>
      <c r="LC39" s="23"/>
      <c r="LD39" s="23"/>
      <c r="LE39" s="23"/>
      <c r="LF39" s="23"/>
      <c r="LG39" s="23"/>
      <c r="LH39" s="23"/>
      <c r="LI39" s="23"/>
      <c r="LJ39" s="23"/>
      <c r="LK39" s="23"/>
      <c r="LL39" s="23"/>
      <c r="LM39" s="23"/>
      <c r="LN39" s="23"/>
      <c r="LO39" s="23"/>
      <c r="LP39" s="23"/>
      <c r="LQ39" s="23"/>
      <c r="LR39" s="23"/>
      <c r="LS39" s="23"/>
      <c r="LT39" s="23"/>
      <c r="LU39" s="23"/>
      <c r="LV39" s="23"/>
      <c r="LW39" s="23"/>
      <c r="LX39" s="23"/>
      <c r="LY39" s="23"/>
      <c r="LZ39" s="23"/>
      <c r="MA39" s="23"/>
      <c r="MB39" s="23"/>
      <c r="MC39" s="23"/>
      <c r="MD39" s="23"/>
      <c r="ME39" s="23"/>
      <c r="MF39" s="23"/>
      <c r="MG39" s="23"/>
      <c r="MH39" s="23"/>
      <c r="MI39" s="23"/>
      <c r="MJ39" s="23"/>
      <c r="MK39" s="23"/>
      <c r="ML39" s="23"/>
      <c r="MM39" s="23"/>
      <c r="MN39" s="23"/>
      <c r="MO39" s="23"/>
      <c r="MP39" s="23"/>
      <c r="MQ39" s="23"/>
      <c r="MR39" s="23"/>
      <c r="MS39" s="23"/>
      <c r="MT39" s="23"/>
      <c r="MU39" s="23"/>
      <c r="MV39" s="23"/>
      <c r="MW39" s="23"/>
      <c r="MX39" s="23"/>
      <c r="MY39" s="23"/>
      <c r="MZ39" s="23"/>
      <c r="NA39" s="23"/>
      <c r="NB39" s="23"/>
      <c r="NC39" s="23"/>
      <c r="ND39" s="23"/>
      <c r="NE39" s="23"/>
      <c r="NF39" s="23"/>
      <c r="NG39" s="23"/>
      <c r="NH39" s="23"/>
      <c r="NI39" s="23"/>
      <c r="NJ39" s="23"/>
      <c r="NK39" s="23"/>
      <c r="NL39" s="23"/>
      <c r="NM39" s="23"/>
      <c r="NN39" s="23"/>
      <c r="NO39" s="23"/>
      <c r="NP39" s="23"/>
      <c r="NQ39" s="23"/>
      <c r="NR39" s="23"/>
      <c r="NS39" s="23"/>
      <c r="NT39" s="23"/>
      <c r="NU39" s="23"/>
      <c r="NV39" s="23"/>
      <c r="NW39" s="23"/>
      <c r="NX39" s="23"/>
      <c r="NY39" s="23"/>
      <c r="NZ39" s="23"/>
      <c r="OA39" s="23"/>
      <c r="OB39" s="23"/>
      <c r="OC39" s="23"/>
      <c r="OD39" s="23"/>
      <c r="OE39" s="23"/>
      <c r="OF39" s="23"/>
      <c r="OG39" s="23"/>
      <c r="OH39" s="23"/>
      <c r="OI39" s="23"/>
      <c r="OJ39" s="23"/>
      <c r="OK39" s="23"/>
      <c r="OL39" s="23"/>
      <c r="OM39" s="23"/>
      <c r="ON39" s="23"/>
      <c r="OO39" s="23"/>
      <c r="OP39" s="23"/>
      <c r="OQ39" s="23"/>
      <c r="OR39" s="23"/>
      <c r="OS39" s="23"/>
      <c r="OT39" s="23"/>
      <c r="OU39" s="23"/>
      <c r="OV39" s="23"/>
      <c r="OW39" s="23"/>
      <c r="OX39" s="23"/>
      <c r="OY39" s="23"/>
      <c r="OZ39" s="23"/>
      <c r="PA39" s="23"/>
      <c r="PB39" s="23"/>
      <c r="PC39" s="23"/>
      <c r="PD39" s="23"/>
      <c r="PE39" s="23"/>
      <c r="PF39" s="23"/>
      <c r="PG39" s="23"/>
      <c r="PH39" s="23"/>
      <c r="PI39" s="23"/>
      <c r="PJ39" s="23"/>
      <c r="PK39" s="23"/>
      <c r="PL39" s="23"/>
      <c r="PM39" s="23"/>
      <c r="PN39" s="23"/>
      <c r="PO39" s="23"/>
      <c r="PP39" s="23"/>
      <c r="PQ39" s="23"/>
      <c r="PR39" s="23"/>
      <c r="PS39" s="23"/>
      <c r="PT39" s="23"/>
      <c r="PU39" s="23"/>
      <c r="PV39" s="23"/>
      <c r="PW39" s="23"/>
      <c r="PX39" s="23"/>
      <c r="PY39" s="23"/>
      <c r="PZ39" s="23"/>
      <c r="QA39" s="23"/>
      <c r="QB39" s="23"/>
      <c r="QC39" s="23"/>
      <c r="QD39" s="23"/>
      <c r="QE39" s="23"/>
      <c r="QF39" s="23"/>
      <c r="QG39" s="23"/>
      <c r="QH39" s="23"/>
      <c r="QI39" s="23"/>
      <c r="QJ39" s="23"/>
      <c r="QK39" s="23"/>
      <c r="QL39" s="23"/>
      <c r="QM39" s="23"/>
      <c r="QN39" s="23"/>
      <c r="QO39" s="23"/>
      <c r="QP39" s="23"/>
      <c r="QQ39" s="23"/>
      <c r="QR39" s="23"/>
      <c r="QS39" s="23"/>
      <c r="QT39" s="23"/>
      <c r="QU39" s="23"/>
      <c r="QV39" s="23"/>
      <c r="QW39" s="23"/>
      <c r="QX39" s="23"/>
      <c r="QY39" s="23"/>
      <c r="QZ39" s="23"/>
      <c r="RA39" s="23"/>
      <c r="RB39" s="23"/>
      <c r="RC39" s="23"/>
      <c r="RD39" s="23"/>
      <c r="RE39" s="23"/>
      <c r="RF39" s="23"/>
      <c r="RG39" s="23"/>
      <c r="RH39" s="23"/>
      <c r="RI39" s="23"/>
      <c r="RJ39" s="23"/>
      <c r="RK39" s="23"/>
      <c r="RL39" s="23"/>
      <c r="RM39" s="23"/>
      <c r="RN39" s="23"/>
      <c r="RO39" s="23"/>
      <c r="RP39" s="23"/>
      <c r="RQ39" s="23"/>
      <c r="RR39" s="23"/>
      <c r="RS39" s="23"/>
      <c r="RT39" s="23"/>
      <c r="RU39" s="23"/>
      <c r="RV39" s="23"/>
      <c r="RW39" s="23"/>
      <c r="RX39" s="23"/>
      <c r="RY39" s="23"/>
      <c r="RZ39" s="23"/>
      <c r="SA39" s="23"/>
      <c r="SB39" s="23"/>
      <c r="SC39" s="23"/>
      <c r="SD39" s="23"/>
      <c r="SE39" s="23"/>
      <c r="SF39" s="23"/>
      <c r="SG39" s="23"/>
      <c r="SH39" s="23"/>
      <c r="SI39" s="23"/>
      <c r="SJ39" s="23"/>
      <c r="SK39" s="23"/>
      <c r="SL39" s="23"/>
      <c r="SM39" s="23"/>
      <c r="SN39" s="23"/>
      <c r="SO39" s="23"/>
      <c r="SP39" s="23"/>
      <c r="SQ39" s="23"/>
      <c r="SR39" s="23"/>
      <c r="SS39" s="23"/>
      <c r="ST39" s="23"/>
      <c r="SU39" s="23"/>
      <c r="SV39" s="23"/>
      <c r="SW39" s="23"/>
      <c r="SX39" s="23"/>
      <c r="SY39" s="23"/>
      <c r="SZ39" s="23"/>
      <c r="TA39" s="23"/>
      <c r="TB39" s="23"/>
      <c r="TC39" s="23"/>
      <c r="TD39" s="23"/>
      <c r="TE39" s="23"/>
      <c r="TF39" s="23"/>
      <c r="TG39" s="23"/>
      <c r="TH39" s="23"/>
      <c r="TI39" s="23"/>
      <c r="TJ39" s="23"/>
      <c r="TK39" s="23"/>
      <c r="TL39" s="23"/>
      <c r="TM39" s="23"/>
      <c r="TN39" s="23"/>
      <c r="TO39" s="23"/>
      <c r="TP39" s="23"/>
      <c r="TQ39" s="23"/>
      <c r="TR39" s="23"/>
      <c r="TS39" s="23"/>
      <c r="TT39" s="23"/>
      <c r="TU39" s="23"/>
      <c r="TV39" s="23"/>
      <c r="TW39" s="23"/>
      <c r="TX39" s="23"/>
      <c r="TY39" s="23"/>
      <c r="TZ39" s="23"/>
      <c r="UA39" s="23"/>
      <c r="UB39" s="23"/>
      <c r="UC39" s="23"/>
      <c r="UD39" s="23"/>
      <c r="UE39" s="23"/>
      <c r="UF39" s="23"/>
      <c r="UG39" s="23"/>
      <c r="UH39" s="23"/>
      <c r="UI39" s="23"/>
      <c r="UJ39" s="23"/>
      <c r="UK39" s="23"/>
      <c r="UL39" s="23"/>
      <c r="UM39" s="23"/>
      <c r="UN39" s="23"/>
      <c r="UO39" s="23"/>
      <c r="UP39" s="23"/>
      <c r="UQ39" s="23"/>
      <c r="UR39" s="23"/>
      <c r="US39" s="23"/>
      <c r="UT39" s="23"/>
      <c r="UU39" s="23"/>
      <c r="UV39" s="23"/>
      <c r="UW39" s="23"/>
      <c r="UX39" s="23"/>
      <c r="UY39" s="23"/>
      <c r="UZ39" s="23"/>
      <c r="VA39" s="23"/>
      <c r="VB39" s="23"/>
      <c r="VC39" s="23"/>
      <c r="VD39" s="23"/>
      <c r="VE39" s="23"/>
      <c r="VF39" s="23"/>
      <c r="VG39" s="23"/>
      <c r="VH39" s="23"/>
      <c r="VI39" s="23"/>
      <c r="VJ39" s="23"/>
      <c r="VK39" s="23"/>
      <c r="VL39" s="23"/>
      <c r="VM39" s="23"/>
      <c r="VN39" s="23"/>
      <c r="VO39" s="23"/>
      <c r="VP39" s="23"/>
      <c r="VQ39" s="23"/>
      <c r="VR39" s="23"/>
      <c r="VS39" s="23"/>
      <c r="VT39" s="23"/>
      <c r="VU39" s="23"/>
      <c r="VV39" s="23"/>
      <c r="VW39" s="23"/>
      <c r="VX39" s="23"/>
      <c r="VY39" s="23"/>
      <c r="VZ39" s="23"/>
      <c r="WA39" s="23"/>
      <c r="WB39" s="23"/>
      <c r="WC39" s="23"/>
      <c r="WD39" s="23"/>
      <c r="WE39" s="23"/>
      <c r="WF39" s="23"/>
      <c r="WG39" s="23"/>
      <c r="WH39" s="23"/>
      <c r="WI39" s="23"/>
      <c r="WJ39" s="23"/>
      <c r="WK39" s="23"/>
      <c r="WL39" s="23"/>
      <c r="WM39" s="23"/>
      <c r="WN39" s="23"/>
      <c r="WO39" s="23"/>
      <c r="WP39" s="23"/>
      <c r="WQ39" s="23"/>
      <c r="WR39" s="23"/>
      <c r="WS39" s="23"/>
      <c r="WT39" s="23"/>
      <c r="WU39" s="23"/>
      <c r="WV39" s="23"/>
      <c r="WW39" s="23"/>
      <c r="WX39" s="23"/>
      <c r="WY39" s="23"/>
      <c r="WZ39" s="23"/>
      <c r="XA39" s="23"/>
      <c r="XB39" s="23"/>
      <c r="XC39" s="23"/>
      <c r="XD39" s="23"/>
      <c r="XE39" s="23"/>
      <c r="XF39" s="23"/>
      <c r="XG39" s="23"/>
      <c r="XH39" s="23"/>
      <c r="XI39" s="23"/>
      <c r="XJ39" s="23"/>
      <c r="XK39" s="23"/>
      <c r="XL39" s="23"/>
      <c r="XM39" s="23"/>
      <c r="XN39" s="23"/>
      <c r="XO39" s="23"/>
      <c r="XP39" s="23"/>
      <c r="XQ39" s="23"/>
      <c r="XR39" s="23"/>
      <c r="XS39" s="23"/>
      <c r="XT39" s="23"/>
      <c r="XU39" s="23"/>
      <c r="XV39" s="23"/>
      <c r="XW39" s="23"/>
      <c r="XX39" s="23"/>
      <c r="XY39" s="23"/>
      <c r="XZ39" s="23"/>
      <c r="YA39" s="23"/>
      <c r="YB39" s="23"/>
      <c r="YC39" s="23"/>
      <c r="YD39" s="23"/>
      <c r="YE39" s="23"/>
      <c r="YF39" s="23"/>
      <c r="YG39" s="23"/>
      <c r="YH39" s="23"/>
      <c r="YI39" s="23"/>
      <c r="YJ39" s="23"/>
      <c r="YK39" s="23"/>
      <c r="YL39" s="23"/>
      <c r="YM39" s="23"/>
      <c r="YN39" s="23"/>
      <c r="YO39" s="23"/>
      <c r="YP39" s="23"/>
      <c r="YQ39" s="23"/>
      <c r="YR39" s="23"/>
      <c r="YS39" s="23"/>
      <c r="YT39" s="23"/>
      <c r="YU39" s="23"/>
      <c r="YV39" s="23"/>
      <c r="YW39" s="23"/>
      <c r="YX39" s="23"/>
      <c r="YY39" s="23"/>
      <c r="YZ39" s="23"/>
      <c r="ZA39" s="23"/>
      <c r="ZB39" s="23"/>
      <c r="ZC39" s="23"/>
      <c r="ZD39" s="23"/>
      <c r="ZE39" s="23"/>
      <c r="ZF39" s="23"/>
      <c r="ZG39" s="23"/>
      <c r="ZH39" s="23"/>
      <c r="ZI39" s="23"/>
      <c r="ZJ39" s="23"/>
      <c r="ZK39" s="23"/>
      <c r="ZL39" s="23"/>
      <c r="ZM39" s="23"/>
      <c r="ZN39" s="23"/>
      <c r="ZO39" s="23"/>
      <c r="ZP39" s="23"/>
      <c r="ZQ39" s="23"/>
      <c r="ZR39" s="23"/>
      <c r="ZS39" s="23"/>
      <c r="ZT39" s="23"/>
      <c r="ZU39" s="23"/>
      <c r="ZV39" s="23"/>
      <c r="ZW39" s="23"/>
      <c r="ZX39" s="23"/>
      <c r="ZY39" s="23"/>
      <c r="ZZ39" s="23"/>
      <c r="AAA39" s="23"/>
      <c r="AAB39" s="23"/>
      <c r="AAC39" s="23"/>
      <c r="AAD39" s="23"/>
      <c r="AAE39" s="23"/>
      <c r="AAF39" s="23"/>
      <c r="AAG39" s="23"/>
      <c r="AAH39" s="23"/>
      <c r="AAI39" s="23"/>
      <c r="AAJ39" s="23"/>
      <c r="AAK39" s="23"/>
      <c r="AAL39" s="23"/>
      <c r="AAM39" s="23"/>
      <c r="AAN39" s="23"/>
      <c r="AAO39" s="23"/>
      <c r="AAP39" s="23"/>
      <c r="AAQ39" s="23"/>
      <c r="AAR39" s="23"/>
      <c r="AAS39" s="23"/>
      <c r="AAT39" s="23"/>
      <c r="AAU39" s="23"/>
      <c r="AAV39" s="23"/>
      <c r="AAW39" s="23"/>
      <c r="AAX39" s="23"/>
      <c r="AAY39" s="23"/>
      <c r="AAZ39" s="23"/>
      <c r="ABA39" s="23"/>
      <c r="ABB39" s="23"/>
      <c r="ABC39" s="23"/>
      <c r="ABD39" s="23"/>
      <c r="ABE39" s="23"/>
      <c r="ABF39" s="23"/>
      <c r="ABG39" s="23"/>
      <c r="ABH39" s="23"/>
      <c r="ABI39" s="23"/>
      <c r="ABJ39" s="23"/>
      <c r="ABK39" s="23"/>
      <c r="ABL39" s="23"/>
      <c r="ABM39" s="23"/>
      <c r="ABN39" s="23"/>
      <c r="ABO39" s="23"/>
      <c r="ABP39" s="23"/>
      <c r="ABQ39" s="23"/>
      <c r="ABR39" s="23"/>
      <c r="ABS39" s="23"/>
      <c r="ABT39" s="23"/>
      <c r="ABU39" s="23"/>
      <c r="ABV39" s="23"/>
      <c r="ABW39" s="23"/>
      <c r="ABX39" s="23"/>
      <c r="ABY39" s="23"/>
      <c r="ABZ39" s="23"/>
      <c r="ACA39" s="23"/>
      <c r="ACB39" s="23"/>
      <c r="ACC39" s="23"/>
      <c r="ACD39" s="23"/>
      <c r="ACE39" s="23"/>
      <c r="ACF39" s="23"/>
      <c r="ACG39" s="23"/>
      <c r="ACH39" s="23"/>
      <c r="ACI39" s="23"/>
      <c r="ACJ39" s="23"/>
      <c r="ACK39" s="23"/>
      <c r="ACL39" s="23"/>
      <c r="ACM39" s="23"/>
      <c r="ACN39" s="23"/>
      <c r="ACO39" s="23"/>
      <c r="ACP39" s="23"/>
      <c r="ACQ39" s="23"/>
      <c r="ACR39" s="23"/>
      <c r="ACS39" s="23"/>
      <c r="ACT39" s="23"/>
      <c r="ACU39" s="23"/>
      <c r="ACV39" s="23"/>
      <c r="ACW39" s="23"/>
      <c r="ACX39" s="23"/>
      <c r="ACY39" s="23"/>
      <c r="ACZ39" s="23"/>
      <c r="ADA39" s="23"/>
      <c r="ADB39" s="23"/>
      <c r="ADC39" s="23"/>
      <c r="ADD39" s="23"/>
      <c r="ADE39" s="23"/>
      <c r="ADF39" s="23"/>
      <c r="ADG39" s="23"/>
      <c r="ADH39" s="23"/>
      <c r="ADI39" s="23"/>
      <c r="ADJ39" s="23"/>
      <c r="ADK39" s="23"/>
      <c r="ADL39" s="23"/>
      <c r="ADM39" s="23"/>
      <c r="ADN39" s="23"/>
      <c r="ADO39" s="23"/>
      <c r="ADP39" s="23"/>
      <c r="ADQ39" s="23"/>
      <c r="ADR39" s="23"/>
      <c r="ADS39" s="23"/>
      <c r="ADT39" s="23"/>
      <c r="ADU39" s="23"/>
      <c r="ADV39" s="23"/>
      <c r="ADW39" s="23"/>
      <c r="ADX39" s="23"/>
      <c r="ADY39" s="23"/>
      <c r="ADZ39" s="23"/>
      <c r="AEA39" s="23"/>
      <c r="AEB39" s="23"/>
      <c r="AEC39" s="23"/>
      <c r="AED39" s="23"/>
      <c r="AEE39" s="23"/>
      <c r="AEF39" s="23"/>
      <c r="AEG39" s="23"/>
      <c r="AEH39" s="23"/>
      <c r="AEI39" s="23"/>
      <c r="AEJ39" s="23"/>
      <c r="AEK39" s="23"/>
      <c r="AEL39" s="23"/>
      <c r="AEM39" s="23"/>
      <c r="AEN39" s="23"/>
      <c r="AEO39" s="23"/>
      <c r="AEP39" s="23"/>
      <c r="AEQ39" s="23"/>
      <c r="AER39" s="23"/>
      <c r="AES39" s="23"/>
      <c r="AET39" s="23"/>
      <c r="AEU39" s="23"/>
      <c r="AEV39" s="23"/>
      <c r="AEW39" s="23"/>
      <c r="AEX39" s="23"/>
      <c r="AEY39" s="23"/>
      <c r="AEZ39" s="23"/>
      <c r="AFA39" s="23"/>
      <c r="AFB39" s="23"/>
      <c r="AFC39" s="23"/>
      <c r="AFD39" s="23"/>
      <c r="AFE39" s="23"/>
      <c r="AFF39" s="23"/>
      <c r="AFG39" s="23"/>
      <c r="AFH39" s="23"/>
      <c r="AFI39" s="23"/>
      <c r="AFJ39" s="23"/>
      <c r="AFK39" s="23"/>
      <c r="AFL39" s="23"/>
      <c r="AFM39" s="23"/>
      <c r="AFN39" s="23"/>
      <c r="AFO39" s="23"/>
      <c r="AFP39" s="23"/>
      <c r="AFQ39" s="23"/>
      <c r="AFR39" s="23"/>
      <c r="AFS39" s="23"/>
      <c r="AFT39" s="23"/>
      <c r="AFU39" s="23"/>
      <c r="AFV39" s="23"/>
      <c r="AFW39" s="23"/>
      <c r="AFX39" s="23"/>
      <c r="AFY39" s="23"/>
      <c r="AFZ39" s="23"/>
      <c r="AGA39" s="23"/>
      <c r="AGB39" s="23"/>
      <c r="AGC39" s="23"/>
      <c r="AGD39" s="23"/>
      <c r="AGE39" s="23"/>
      <c r="AGF39" s="23"/>
      <c r="AGG39" s="23"/>
      <c r="AGH39" s="23"/>
      <c r="AGI39" s="23"/>
      <c r="AGJ39" s="23"/>
      <c r="AGK39" s="23"/>
      <c r="AGL39" s="23"/>
      <c r="AGM39" s="23"/>
      <c r="AGN39" s="23"/>
      <c r="AGO39" s="23"/>
      <c r="AGP39" s="23"/>
      <c r="AGQ39" s="23"/>
      <c r="AGR39" s="23"/>
      <c r="AGS39" s="23"/>
      <c r="AGT39" s="23"/>
      <c r="AGU39" s="23"/>
      <c r="AGV39" s="23"/>
      <c r="AGW39" s="23"/>
      <c r="AGX39" s="23"/>
      <c r="AGY39" s="23"/>
      <c r="AGZ39" s="23"/>
      <c r="AHA39" s="23"/>
      <c r="AHB39" s="23"/>
      <c r="AHC39" s="23"/>
      <c r="AHD39" s="23"/>
      <c r="AHE39" s="23"/>
      <c r="AHF39" s="23"/>
      <c r="AHG39" s="23"/>
      <c r="AHH39" s="23"/>
      <c r="AHI39" s="23"/>
      <c r="AHJ39" s="23"/>
      <c r="AHK39" s="23"/>
      <c r="AHL39" s="23"/>
      <c r="AHM39" s="23"/>
      <c r="AHN39" s="23"/>
      <c r="AHO39" s="23"/>
      <c r="AHP39" s="23"/>
      <c r="AHQ39" s="23"/>
      <c r="AHR39" s="23"/>
      <c r="AHS39" s="23"/>
      <c r="AHT39" s="23"/>
      <c r="AHU39" s="23"/>
      <c r="AHV39" s="23"/>
      <c r="AHW39" s="23"/>
      <c r="AHX39" s="23"/>
      <c r="AHY39" s="23"/>
      <c r="AHZ39" s="23"/>
      <c r="AIA39" s="23"/>
      <c r="AIB39" s="23"/>
      <c r="AIC39" s="23"/>
      <c r="AID39" s="23"/>
      <c r="AIE39" s="23"/>
      <c r="AIF39" s="23"/>
      <c r="AIG39" s="23"/>
      <c r="AIH39" s="23"/>
      <c r="AII39" s="23"/>
      <c r="AIJ39" s="23"/>
      <c r="AIK39" s="23"/>
      <c r="AIL39" s="23"/>
      <c r="AIM39" s="23"/>
      <c r="AIN39" s="23"/>
      <c r="AIO39" s="23"/>
      <c r="AIP39" s="23"/>
      <c r="AIQ39" s="23"/>
      <c r="AIR39" s="23"/>
      <c r="AIS39" s="23"/>
      <c r="AIT39" s="23"/>
      <c r="AIU39" s="23"/>
      <c r="AIV39" s="23"/>
      <c r="AIW39" s="23"/>
      <c r="AIX39" s="23"/>
      <c r="AIY39" s="23"/>
      <c r="AIZ39" s="23"/>
      <c r="AJA39" s="23"/>
      <c r="AJB39" s="23"/>
      <c r="AJC39" s="23"/>
      <c r="AJD39" s="23"/>
      <c r="AJE39" s="23"/>
      <c r="AJF39" s="23"/>
      <c r="AJG39" s="23"/>
      <c r="AJH39" s="23"/>
      <c r="AJI39" s="23"/>
      <c r="AJJ39" s="23"/>
      <c r="AJK39" s="23"/>
      <c r="AJL39" s="23"/>
      <c r="AJM39" s="23"/>
      <c r="AJN39" s="23"/>
      <c r="AJO39" s="23"/>
      <c r="AJP39" s="23"/>
      <c r="AJQ39" s="23"/>
      <c r="AJR39" s="23"/>
      <c r="AJS39" s="23"/>
      <c r="AJT39" s="23"/>
      <c r="AJU39" s="23"/>
      <c r="AJV39" s="23"/>
      <c r="AJW39" s="23"/>
      <c r="AJX39" s="23"/>
      <c r="AJY39" s="23"/>
      <c r="AJZ39" s="23"/>
      <c r="AKA39" s="23"/>
      <c r="AKB39" s="23"/>
      <c r="AKC39" s="23"/>
      <c r="AKD39" s="23"/>
      <c r="AKE39" s="23"/>
      <c r="AKF39" s="23"/>
      <c r="AKG39" s="23"/>
      <c r="AKH39" s="23"/>
      <c r="AKI39" s="23"/>
      <c r="AKJ39" s="23"/>
      <c r="AKK39" s="23"/>
      <c r="AKL39" s="23"/>
      <c r="AKM39" s="23"/>
      <c r="AKN39" s="23"/>
      <c r="AKO39" s="23"/>
      <c r="AKP39" s="23"/>
      <c r="AKQ39" s="23"/>
      <c r="AKR39" s="23"/>
      <c r="AKS39" s="23"/>
      <c r="AKT39" s="23"/>
      <c r="AKU39" s="23"/>
      <c r="AKV39" s="23"/>
      <c r="AKW39" s="23"/>
      <c r="AKX39" s="23"/>
      <c r="AKY39" s="23"/>
      <c r="AKZ39" s="23"/>
      <c r="ALA39" s="23"/>
      <c r="ALB39" s="23"/>
      <c r="ALC39" s="23"/>
      <c r="ALD39" s="23"/>
      <c r="ALE39" s="23"/>
      <c r="ALF39" s="23"/>
      <c r="ALG39" s="23"/>
      <c r="ALH39" s="23"/>
      <c r="ALI39" s="23"/>
      <c r="ALJ39" s="23"/>
      <c r="ALK39" s="23"/>
      <c r="ALL39" s="23"/>
      <c r="ALM39" s="23"/>
      <c r="ALN39" s="23"/>
      <c r="ALO39" s="23"/>
      <c r="ALP39" s="23"/>
      <c r="ALQ39" s="23"/>
      <c r="ALR39" s="23"/>
      <c r="ALS39" s="23"/>
      <c r="ALT39" s="23"/>
      <c r="ALU39" s="23"/>
      <c r="ALV39" s="23"/>
      <c r="ALW39" s="23"/>
      <c r="ALX39" s="23"/>
      <c r="ALY39" s="23"/>
      <c r="ALZ39" s="23"/>
      <c r="AMA39" s="23"/>
      <c r="AMB39" s="23"/>
      <c r="AMC39" s="23"/>
      <c r="AMD39" s="23"/>
      <c r="AME39" s="23"/>
      <c r="AMF39" s="23"/>
      <c r="AMG39" s="23"/>
      <c r="AMH39" s="23"/>
      <c r="AMI39" s="23"/>
      <c r="AMJ39" s="23"/>
    </row>
    <row r="40" customFormat="false" ht="15.5" hidden="false" customHeight="false" outlineLevel="0" collapsed="false">
      <c r="A40" s="16" t="s">
        <v>49</v>
      </c>
      <c r="B40" s="19" t="s">
        <v>27</v>
      </c>
      <c r="C40" s="19" t="s">
        <v>25</v>
      </c>
      <c r="D40" s="20" t="n">
        <v>2021.2</v>
      </c>
      <c r="E40" s="20" t="n">
        <v>2223.3</v>
      </c>
    </row>
    <row r="41" customFormat="false" ht="20.85" hidden="false" customHeight="true" outlineLevel="0" collapsed="false">
      <c r="A41" s="13" t="s">
        <v>50</v>
      </c>
      <c r="B41" s="18" t="s">
        <v>51</v>
      </c>
      <c r="C41" s="18" t="s">
        <v>17</v>
      </c>
      <c r="D41" s="15" t="n">
        <f aca="false">SUM(D42:D47)</f>
        <v>3182495.8</v>
      </c>
      <c r="E41" s="15" t="n">
        <f aca="false">SUM(E42:E47)</f>
        <v>3276727.9</v>
      </c>
    </row>
    <row r="42" customFormat="false" ht="15" hidden="false" customHeight="false" outlineLevel="0" collapsed="false">
      <c r="A42" s="16" t="s">
        <v>52</v>
      </c>
      <c r="B42" s="19" t="s">
        <v>51</v>
      </c>
      <c r="C42" s="19" t="s">
        <v>16</v>
      </c>
      <c r="D42" s="20" t="n">
        <v>807518.6</v>
      </c>
      <c r="E42" s="20" t="n">
        <v>848990.8</v>
      </c>
    </row>
    <row r="43" s="23" customFormat="true" ht="15" hidden="false" customHeight="false" outlineLevel="0" collapsed="false">
      <c r="A43" s="16" t="s">
        <v>53</v>
      </c>
      <c r="B43" s="19" t="s">
        <v>51</v>
      </c>
      <c r="C43" s="19" t="s">
        <v>19</v>
      </c>
      <c r="D43" s="20" t="n">
        <f aca="false">1883840.8+7200</f>
        <v>1891040.8</v>
      </c>
      <c r="E43" s="20" t="n">
        <v>1935433.9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  <c r="AMI43" s="1"/>
      <c r="AMJ43" s="1"/>
    </row>
    <row r="44" customFormat="false" ht="15" hidden="false" customHeight="false" outlineLevel="0" collapsed="false">
      <c r="A44" s="16" t="s">
        <v>54</v>
      </c>
      <c r="B44" s="19" t="s">
        <v>51</v>
      </c>
      <c r="C44" s="19" t="s">
        <v>21</v>
      </c>
      <c r="D44" s="20" t="n">
        <v>211708.7</v>
      </c>
      <c r="E44" s="20" t="n">
        <v>212932.3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  <c r="AFM44" s="1"/>
      <c r="AFN44" s="1"/>
      <c r="AFO44" s="1"/>
      <c r="AFP44" s="1"/>
      <c r="AFQ44" s="1"/>
      <c r="AFR44" s="1"/>
      <c r="AFS44" s="1"/>
      <c r="AFT44" s="1"/>
      <c r="AFU44" s="1"/>
      <c r="AFV44" s="1"/>
      <c r="AFW44" s="1"/>
      <c r="AFX44" s="1"/>
      <c r="AFY44" s="1"/>
      <c r="AFZ44" s="1"/>
      <c r="AGA44" s="1"/>
      <c r="AGB44" s="1"/>
      <c r="AGC44" s="1"/>
      <c r="AGD44" s="1"/>
      <c r="AGE44" s="1"/>
      <c r="AGF44" s="1"/>
      <c r="AGG44" s="1"/>
      <c r="AGH44" s="1"/>
      <c r="AGI44" s="1"/>
      <c r="AGJ44" s="1"/>
      <c r="AGK44" s="1"/>
      <c r="AGL44" s="1"/>
      <c r="AGM44" s="1"/>
      <c r="AGN44" s="1"/>
      <c r="AGO44" s="1"/>
      <c r="AGP44" s="1"/>
      <c r="AGQ44" s="1"/>
      <c r="AGR44" s="1"/>
      <c r="AGS44" s="1"/>
      <c r="AGT44" s="1"/>
      <c r="AGU44" s="1"/>
      <c r="AGV44" s="1"/>
      <c r="AGW44" s="1"/>
      <c r="AGX44" s="1"/>
      <c r="AGY44" s="1"/>
      <c r="AGZ44" s="1"/>
      <c r="AHA44" s="1"/>
      <c r="AHB44" s="1"/>
      <c r="AHC44" s="1"/>
      <c r="AHD44" s="1"/>
      <c r="AHE44" s="1"/>
      <c r="AHF44" s="1"/>
      <c r="AHG44" s="1"/>
      <c r="AHH44" s="1"/>
      <c r="AHI44" s="1"/>
      <c r="AHJ44" s="1"/>
      <c r="AHK44" s="1"/>
      <c r="AHL44" s="1"/>
      <c r="AHM44" s="1"/>
      <c r="AHN44" s="1"/>
      <c r="AHO44" s="1"/>
      <c r="AHP44" s="1"/>
      <c r="AHQ44" s="1"/>
      <c r="AHR44" s="1"/>
      <c r="AHS44" s="1"/>
      <c r="AHT44" s="1"/>
      <c r="AHU44" s="1"/>
      <c r="AHV44" s="1"/>
      <c r="AHW44" s="1"/>
      <c r="AHX44" s="1"/>
      <c r="AHY44" s="1"/>
      <c r="AHZ44" s="1"/>
      <c r="AIA44" s="1"/>
      <c r="AIB44" s="1"/>
      <c r="AIC44" s="1"/>
      <c r="AID44" s="1"/>
      <c r="AIE44" s="1"/>
      <c r="AIF44" s="1"/>
      <c r="AIG44" s="1"/>
      <c r="AIH44" s="1"/>
      <c r="AII44" s="1"/>
      <c r="AIJ44" s="1"/>
      <c r="AIK44" s="1"/>
      <c r="AIL44" s="1"/>
      <c r="AIM44" s="1"/>
      <c r="AIN44" s="1"/>
      <c r="AIO44" s="1"/>
      <c r="AIP44" s="1"/>
      <c r="AIQ44" s="1"/>
      <c r="AIR44" s="1"/>
      <c r="AIS44" s="1"/>
      <c r="AIT44" s="1"/>
      <c r="AIU44" s="1"/>
      <c r="AIV44" s="1"/>
      <c r="AIW44" s="1"/>
      <c r="AIX44" s="1"/>
      <c r="AIY44" s="1"/>
      <c r="AIZ44" s="1"/>
      <c r="AJA44" s="1"/>
      <c r="AJB44" s="1"/>
      <c r="AJC44" s="1"/>
      <c r="AJD44" s="1"/>
      <c r="AJE44" s="1"/>
      <c r="AJF44" s="1"/>
      <c r="AJG44" s="1"/>
      <c r="AJH44" s="1"/>
      <c r="AJI44" s="1"/>
      <c r="AJJ44" s="1"/>
      <c r="AJK44" s="1"/>
      <c r="AJL44" s="1"/>
      <c r="AJM44" s="1"/>
      <c r="AJN44" s="1"/>
      <c r="AJO44" s="1"/>
      <c r="AJP44" s="1"/>
      <c r="AJQ44" s="1"/>
      <c r="AJR44" s="1"/>
      <c r="AJS44" s="1"/>
      <c r="AJT44" s="1"/>
      <c r="AJU44" s="1"/>
      <c r="AJV44" s="1"/>
      <c r="AJW44" s="1"/>
      <c r="AJX44" s="1"/>
      <c r="AJY44" s="1"/>
      <c r="AJZ44" s="1"/>
      <c r="AKA44" s="1"/>
      <c r="AKB44" s="1"/>
      <c r="AKC44" s="1"/>
      <c r="AKD44" s="1"/>
      <c r="AKE44" s="1"/>
      <c r="AKF44" s="1"/>
      <c r="AKG44" s="1"/>
      <c r="AKH44" s="1"/>
      <c r="AKI44" s="1"/>
      <c r="AKJ44" s="1"/>
      <c r="AKK44" s="1"/>
      <c r="AKL44" s="1"/>
      <c r="AKM44" s="1"/>
      <c r="AKN44" s="1"/>
      <c r="AKO44" s="1"/>
      <c r="AKP44" s="1"/>
      <c r="AKQ44" s="1"/>
      <c r="AKR44" s="1"/>
      <c r="AKS44" s="1"/>
      <c r="AKT44" s="1"/>
      <c r="AKU44" s="1"/>
      <c r="AKV44" s="1"/>
      <c r="AKW44" s="1"/>
      <c r="AKX44" s="1"/>
      <c r="AKY44" s="1"/>
      <c r="AKZ44" s="1"/>
      <c r="ALA44" s="1"/>
      <c r="ALB44" s="1"/>
      <c r="ALC44" s="1"/>
      <c r="ALD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  <c r="AMI44" s="1"/>
    </row>
    <row r="45" customFormat="false" ht="30.75" hidden="false" customHeight="true" outlineLevel="0" collapsed="false">
      <c r="A45" s="16" t="s">
        <v>55</v>
      </c>
      <c r="B45" s="19" t="s">
        <v>51</v>
      </c>
      <c r="C45" s="19" t="s">
        <v>25</v>
      </c>
      <c r="D45" s="22" t="n">
        <v>200</v>
      </c>
      <c r="E45" s="22" t="n">
        <v>200</v>
      </c>
    </row>
    <row r="46" customFormat="false" ht="15.5" hidden="false" customHeight="false" outlineLevel="0" collapsed="false">
      <c r="A46" s="16" t="s">
        <v>56</v>
      </c>
      <c r="B46" s="19" t="s">
        <v>51</v>
      </c>
      <c r="C46" s="19" t="s">
        <v>51</v>
      </c>
      <c r="D46" s="20" t="n">
        <v>18497</v>
      </c>
      <c r="E46" s="20" t="n">
        <v>18497</v>
      </c>
    </row>
    <row r="47" customFormat="false" ht="15.5" hidden="false" customHeight="false" outlineLevel="0" collapsed="false">
      <c r="A47" s="16" t="s">
        <v>57</v>
      </c>
      <c r="B47" s="19" t="s">
        <v>51</v>
      </c>
      <c r="C47" s="19" t="s">
        <v>34</v>
      </c>
      <c r="D47" s="20" t="n">
        <v>253530.7</v>
      </c>
      <c r="E47" s="20" t="n">
        <v>260673.9</v>
      </c>
    </row>
    <row r="48" s="1" customFormat="true" ht="20.1" hidden="false" customHeight="true" outlineLevel="0" collapsed="false">
      <c r="A48" s="13" t="s">
        <v>58</v>
      </c>
      <c r="B48" s="18" t="s">
        <v>41</v>
      </c>
      <c r="C48" s="18" t="s">
        <v>17</v>
      </c>
      <c r="D48" s="15" t="n">
        <f aca="false">SUM(D49:D50)</f>
        <v>109600.2</v>
      </c>
      <c r="E48" s="15" t="n">
        <f aca="false">SUM(E49:E50)</f>
        <v>109689.5</v>
      </c>
    </row>
    <row r="49" customFormat="false" ht="15.5" hidden="false" customHeight="false" outlineLevel="0" collapsed="false">
      <c r="A49" s="16" t="s">
        <v>59</v>
      </c>
      <c r="B49" s="19" t="s">
        <v>41</v>
      </c>
      <c r="C49" s="19" t="s">
        <v>16</v>
      </c>
      <c r="D49" s="20" t="n">
        <f aca="false">64243.2-22.1</f>
        <v>64221.1</v>
      </c>
      <c r="E49" s="20" t="n">
        <f aca="false">63666.5+643.9</f>
        <v>64310.4</v>
      </c>
    </row>
    <row r="50" customFormat="false" ht="15.5" hidden="false" customHeight="false" outlineLevel="0" collapsed="false">
      <c r="A50" s="16" t="s">
        <v>60</v>
      </c>
      <c r="B50" s="19" t="s">
        <v>41</v>
      </c>
      <c r="C50" s="19" t="s">
        <v>23</v>
      </c>
      <c r="D50" s="20" t="n">
        <v>45379.1</v>
      </c>
      <c r="E50" s="20" t="n">
        <v>45379.1</v>
      </c>
    </row>
    <row r="51" customFormat="false" ht="15.5" hidden="false" customHeight="false" outlineLevel="0" collapsed="false">
      <c r="A51" s="13" t="s">
        <v>61</v>
      </c>
      <c r="B51" s="18" t="s">
        <v>34</v>
      </c>
      <c r="C51" s="18" t="s">
        <v>17</v>
      </c>
      <c r="D51" s="15" t="n">
        <f aca="false">D52</f>
        <v>750</v>
      </c>
      <c r="E51" s="15" t="n">
        <f aca="false">E52</f>
        <v>15000</v>
      </c>
    </row>
    <row r="52" customFormat="false" ht="15.5" hidden="false" customHeight="false" outlineLevel="0" collapsed="false">
      <c r="A52" s="16" t="s">
        <v>62</v>
      </c>
      <c r="B52" s="19" t="s">
        <v>34</v>
      </c>
      <c r="C52" s="19" t="s">
        <v>19</v>
      </c>
      <c r="D52" s="20" t="n">
        <v>750</v>
      </c>
      <c r="E52" s="20" t="n">
        <v>15000</v>
      </c>
    </row>
    <row r="53" customFormat="false" ht="20.1" hidden="false" customHeight="true" outlineLevel="0" collapsed="false">
      <c r="A53" s="13" t="s">
        <v>63</v>
      </c>
      <c r="B53" s="18" t="n">
        <v>10</v>
      </c>
      <c r="C53" s="18" t="s">
        <v>17</v>
      </c>
      <c r="D53" s="15" t="n">
        <f aca="false">SUM(D54:D57)</f>
        <v>275615.9</v>
      </c>
      <c r="E53" s="15" t="n">
        <f aca="false">SUM(E54:E57)</f>
        <v>279713.3</v>
      </c>
    </row>
    <row r="54" customFormat="false" ht="15.5" hidden="false" customHeight="false" outlineLevel="0" collapsed="false">
      <c r="A54" s="16" t="s">
        <v>64</v>
      </c>
      <c r="B54" s="19" t="n">
        <v>10</v>
      </c>
      <c r="C54" s="19" t="s">
        <v>16</v>
      </c>
      <c r="D54" s="20" t="n">
        <v>13776.8</v>
      </c>
      <c r="E54" s="20" t="n">
        <v>13776.8</v>
      </c>
    </row>
    <row r="55" customFormat="false" ht="15.5" hidden="false" customHeight="false" outlineLevel="0" collapsed="false">
      <c r="A55" s="16" t="s">
        <v>65</v>
      </c>
      <c r="B55" s="19" t="n">
        <v>10</v>
      </c>
      <c r="C55" s="19" t="s">
        <v>21</v>
      </c>
      <c r="D55" s="20" t="n">
        <v>2812</v>
      </c>
      <c r="E55" s="20" t="n">
        <v>2812</v>
      </c>
    </row>
    <row r="56" customFormat="false" ht="15.5" hidden="false" customHeight="false" outlineLevel="0" collapsed="false">
      <c r="A56" s="16" t="s">
        <v>66</v>
      </c>
      <c r="B56" s="19" t="n">
        <v>10</v>
      </c>
      <c r="C56" s="19" t="s">
        <v>23</v>
      </c>
      <c r="D56" s="20" t="n">
        <f aca="false">244289.4-3575.9-2755.4+6126.1</f>
        <v>244084.2</v>
      </c>
      <c r="E56" s="20" t="n">
        <f aca="false">244522.9-262.8-2755.4+7334.2</f>
        <v>248838.9</v>
      </c>
    </row>
    <row r="57" customFormat="false" ht="15.5" hidden="false" customHeight="false" outlineLevel="0" collapsed="false">
      <c r="A57" s="16" t="s">
        <v>67</v>
      </c>
      <c r="B57" s="19" t="n">
        <v>10</v>
      </c>
      <c r="C57" s="19" t="s">
        <v>27</v>
      </c>
      <c r="D57" s="20" t="n">
        <v>14942.9</v>
      </c>
      <c r="E57" s="20" t="n">
        <v>14285.6</v>
      </c>
    </row>
    <row r="58" customFormat="false" ht="19.4" hidden="false" customHeight="true" outlineLevel="0" collapsed="false">
      <c r="A58" s="13" t="s">
        <v>68</v>
      </c>
      <c r="B58" s="18" t="n">
        <v>11</v>
      </c>
      <c r="C58" s="18" t="s">
        <v>17</v>
      </c>
      <c r="D58" s="15" t="n">
        <f aca="false">D59+D60+D62+D61</f>
        <v>213049.9</v>
      </c>
      <c r="E58" s="15" t="n">
        <f aca="false">E59+E60+E62+E61</f>
        <v>212775.8</v>
      </c>
    </row>
    <row r="59" customFormat="false" ht="19.4" hidden="false" customHeight="true" outlineLevel="0" collapsed="false">
      <c r="A59" s="16" t="s">
        <v>69</v>
      </c>
      <c r="B59" s="19" t="s">
        <v>70</v>
      </c>
      <c r="C59" s="19" t="s">
        <v>16</v>
      </c>
      <c r="D59" s="20" t="n">
        <v>3030.6</v>
      </c>
      <c r="E59" s="20" t="n">
        <v>3030.6</v>
      </c>
    </row>
    <row r="60" customFormat="false" ht="15.5" hidden="false" customHeight="false" outlineLevel="0" collapsed="false">
      <c r="A60" s="16" t="s">
        <v>71</v>
      </c>
      <c r="B60" s="19" t="n">
        <v>11</v>
      </c>
      <c r="C60" s="19" t="s">
        <v>19</v>
      </c>
      <c r="D60" s="20" t="n">
        <v>4910.4</v>
      </c>
      <c r="E60" s="20" t="n">
        <v>4910.4</v>
      </c>
    </row>
    <row r="61" customFormat="false" ht="15.5" hidden="false" customHeight="false" outlineLevel="0" collapsed="false">
      <c r="A61" s="16" t="s">
        <v>72</v>
      </c>
      <c r="B61" s="19" t="s">
        <v>70</v>
      </c>
      <c r="C61" s="19" t="s">
        <v>21</v>
      </c>
      <c r="D61" s="20" t="n">
        <v>197693.9</v>
      </c>
      <c r="E61" s="20" t="n">
        <v>197451.9</v>
      </c>
    </row>
    <row r="62" customFormat="false" ht="15.5" hidden="false" customHeight="false" outlineLevel="0" collapsed="false">
      <c r="A62" s="16" t="s">
        <v>73</v>
      </c>
      <c r="B62" s="19" t="n">
        <v>11</v>
      </c>
      <c r="C62" s="19" t="s">
        <v>25</v>
      </c>
      <c r="D62" s="20" t="n">
        <v>7415</v>
      </c>
      <c r="E62" s="20" t="n">
        <v>7382.9</v>
      </c>
    </row>
    <row r="63" customFormat="false" ht="20.1" hidden="false" customHeight="true" outlineLevel="0" collapsed="false">
      <c r="A63" s="13" t="s">
        <v>74</v>
      </c>
      <c r="B63" s="18" t="n">
        <v>13</v>
      </c>
      <c r="C63" s="18" t="s">
        <v>17</v>
      </c>
      <c r="D63" s="15" t="n">
        <f aca="false">D64</f>
        <v>50</v>
      </c>
      <c r="E63" s="9" t="n">
        <f aca="false">E64</f>
        <v>0</v>
      </c>
    </row>
    <row r="64" customFormat="false" ht="26.85" hidden="false" customHeight="false" outlineLevel="0" collapsed="false">
      <c r="A64" s="16" t="s">
        <v>75</v>
      </c>
      <c r="B64" s="19" t="n">
        <v>13</v>
      </c>
      <c r="C64" s="19" t="s">
        <v>16</v>
      </c>
      <c r="D64" s="20" t="n">
        <v>50</v>
      </c>
      <c r="E64" s="22"/>
    </row>
    <row r="65" customFormat="false" ht="26.85" hidden="false" customHeight="false" outlineLevel="0" collapsed="false">
      <c r="A65" s="24" t="s">
        <v>76</v>
      </c>
      <c r="B65" s="18" t="n">
        <v>14</v>
      </c>
      <c r="C65" s="18" t="s">
        <v>17</v>
      </c>
      <c r="D65" s="15" t="n">
        <f aca="false">D66</f>
        <v>5000</v>
      </c>
      <c r="E65" s="15" t="n">
        <f aca="false">E66</f>
        <v>5000</v>
      </c>
    </row>
    <row r="66" customFormat="false" ht="39.55" hidden="false" customHeight="false" outlineLevel="0" collapsed="false">
      <c r="A66" s="25" t="s">
        <v>77</v>
      </c>
      <c r="B66" s="19" t="n">
        <v>14</v>
      </c>
      <c r="C66" s="19" t="s">
        <v>16</v>
      </c>
      <c r="D66" s="20" t="n">
        <v>5000</v>
      </c>
      <c r="E66" s="20" t="n">
        <v>5000</v>
      </c>
    </row>
    <row r="67" customFormat="false" ht="21.6" hidden="false" customHeight="true" outlineLevel="0" collapsed="false">
      <c r="A67" s="26" t="s">
        <v>78</v>
      </c>
      <c r="B67" s="18"/>
      <c r="C67" s="18"/>
      <c r="D67" s="15" t="n">
        <f aca="false">D68</f>
        <v>45000</v>
      </c>
      <c r="E67" s="15" t="n">
        <f aca="false">E68</f>
        <v>92000</v>
      </c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3"/>
      <c r="IC67" s="23"/>
      <c r="ID67" s="23"/>
      <c r="IE67" s="23"/>
      <c r="IF67" s="23"/>
      <c r="IG67" s="23"/>
      <c r="IH67" s="23"/>
      <c r="II67" s="23"/>
      <c r="IJ67" s="23"/>
      <c r="IK67" s="23"/>
      <c r="IL67" s="23"/>
      <c r="IM67" s="23"/>
      <c r="IN67" s="23"/>
      <c r="IO67" s="23"/>
      <c r="IP67" s="23"/>
      <c r="IQ67" s="23"/>
      <c r="IR67" s="23"/>
      <c r="IS67" s="23"/>
      <c r="IT67" s="23"/>
      <c r="IU67" s="23"/>
      <c r="IV67" s="23"/>
      <c r="IW67" s="23"/>
      <c r="IX67" s="23"/>
      <c r="IY67" s="23"/>
      <c r="IZ67" s="23"/>
      <c r="JA67" s="23"/>
      <c r="JB67" s="23"/>
      <c r="JC67" s="23"/>
      <c r="JD67" s="23"/>
      <c r="JE67" s="23"/>
      <c r="JF67" s="23"/>
      <c r="JG67" s="23"/>
      <c r="JH67" s="23"/>
      <c r="JI67" s="23"/>
      <c r="JJ67" s="23"/>
      <c r="JK67" s="23"/>
      <c r="JL67" s="23"/>
      <c r="JM67" s="23"/>
      <c r="JN67" s="23"/>
      <c r="JO67" s="23"/>
      <c r="JP67" s="23"/>
      <c r="JQ67" s="23"/>
      <c r="JR67" s="23"/>
      <c r="JS67" s="23"/>
      <c r="JT67" s="23"/>
      <c r="JU67" s="23"/>
      <c r="JV67" s="23"/>
      <c r="JW67" s="23"/>
      <c r="JX67" s="23"/>
      <c r="JY67" s="23"/>
      <c r="JZ67" s="23"/>
      <c r="KA67" s="23"/>
      <c r="KB67" s="23"/>
      <c r="KC67" s="23"/>
      <c r="KD67" s="23"/>
      <c r="KE67" s="23"/>
      <c r="KF67" s="23"/>
      <c r="KG67" s="23"/>
      <c r="KH67" s="23"/>
      <c r="KI67" s="23"/>
      <c r="KJ67" s="23"/>
      <c r="KK67" s="23"/>
      <c r="KL67" s="23"/>
      <c r="KM67" s="23"/>
      <c r="KN67" s="23"/>
      <c r="KO67" s="23"/>
      <c r="KP67" s="23"/>
      <c r="KQ67" s="23"/>
      <c r="KR67" s="23"/>
      <c r="KS67" s="23"/>
      <c r="KT67" s="23"/>
      <c r="KU67" s="23"/>
      <c r="KV67" s="23"/>
      <c r="KW67" s="23"/>
      <c r="KX67" s="23"/>
      <c r="KY67" s="23"/>
      <c r="KZ67" s="23"/>
      <c r="LA67" s="23"/>
      <c r="LB67" s="23"/>
      <c r="LC67" s="23"/>
      <c r="LD67" s="23"/>
      <c r="LE67" s="23"/>
      <c r="LF67" s="23"/>
      <c r="LG67" s="23"/>
      <c r="LH67" s="23"/>
      <c r="LI67" s="23"/>
      <c r="LJ67" s="23"/>
      <c r="LK67" s="23"/>
      <c r="LL67" s="23"/>
      <c r="LM67" s="23"/>
      <c r="LN67" s="23"/>
      <c r="LO67" s="23"/>
      <c r="LP67" s="23"/>
      <c r="LQ67" s="23"/>
      <c r="LR67" s="23"/>
      <c r="LS67" s="23"/>
      <c r="LT67" s="23"/>
      <c r="LU67" s="23"/>
      <c r="LV67" s="23"/>
      <c r="LW67" s="23"/>
      <c r="LX67" s="23"/>
      <c r="LY67" s="23"/>
      <c r="LZ67" s="23"/>
      <c r="MA67" s="23"/>
      <c r="MB67" s="23"/>
      <c r="MC67" s="23"/>
      <c r="MD67" s="23"/>
      <c r="ME67" s="23"/>
      <c r="MF67" s="23"/>
      <c r="MG67" s="23"/>
      <c r="MH67" s="23"/>
      <c r="MI67" s="23"/>
      <c r="MJ67" s="23"/>
      <c r="MK67" s="23"/>
      <c r="ML67" s="23"/>
      <c r="MM67" s="23"/>
      <c r="MN67" s="23"/>
      <c r="MO67" s="23"/>
      <c r="MP67" s="23"/>
      <c r="MQ67" s="23"/>
      <c r="MR67" s="23"/>
      <c r="MS67" s="23"/>
      <c r="MT67" s="23"/>
      <c r="MU67" s="23"/>
      <c r="MV67" s="23"/>
      <c r="MW67" s="23"/>
      <c r="MX67" s="23"/>
      <c r="MY67" s="23"/>
      <c r="MZ67" s="23"/>
      <c r="NA67" s="23"/>
      <c r="NB67" s="23"/>
      <c r="NC67" s="23"/>
      <c r="ND67" s="23"/>
      <c r="NE67" s="23"/>
      <c r="NF67" s="23"/>
      <c r="NG67" s="23"/>
      <c r="NH67" s="23"/>
      <c r="NI67" s="23"/>
      <c r="NJ67" s="23"/>
      <c r="NK67" s="23"/>
      <c r="NL67" s="23"/>
      <c r="NM67" s="23"/>
      <c r="NN67" s="23"/>
      <c r="NO67" s="23"/>
      <c r="NP67" s="23"/>
      <c r="NQ67" s="23"/>
      <c r="NR67" s="23"/>
      <c r="NS67" s="23"/>
      <c r="NT67" s="23"/>
      <c r="NU67" s="23"/>
      <c r="NV67" s="23"/>
      <c r="NW67" s="23"/>
      <c r="NX67" s="23"/>
      <c r="NY67" s="23"/>
      <c r="NZ67" s="23"/>
      <c r="OA67" s="23"/>
      <c r="OB67" s="23"/>
      <c r="OC67" s="23"/>
      <c r="OD67" s="23"/>
      <c r="OE67" s="23"/>
      <c r="OF67" s="23"/>
      <c r="OG67" s="23"/>
      <c r="OH67" s="23"/>
      <c r="OI67" s="23"/>
      <c r="OJ67" s="23"/>
      <c r="OK67" s="23"/>
      <c r="OL67" s="23"/>
      <c r="OM67" s="23"/>
      <c r="ON67" s="23"/>
      <c r="OO67" s="23"/>
      <c r="OP67" s="23"/>
      <c r="OQ67" s="23"/>
      <c r="OR67" s="23"/>
      <c r="OS67" s="23"/>
      <c r="OT67" s="23"/>
      <c r="OU67" s="23"/>
      <c r="OV67" s="23"/>
      <c r="OW67" s="23"/>
      <c r="OX67" s="23"/>
      <c r="OY67" s="23"/>
      <c r="OZ67" s="23"/>
      <c r="PA67" s="23"/>
      <c r="PB67" s="23"/>
      <c r="PC67" s="23"/>
      <c r="PD67" s="23"/>
      <c r="PE67" s="23"/>
      <c r="PF67" s="23"/>
      <c r="PG67" s="23"/>
      <c r="PH67" s="23"/>
      <c r="PI67" s="23"/>
      <c r="PJ67" s="23"/>
      <c r="PK67" s="23"/>
      <c r="PL67" s="23"/>
      <c r="PM67" s="23"/>
      <c r="PN67" s="23"/>
      <c r="PO67" s="23"/>
      <c r="PP67" s="23"/>
      <c r="PQ67" s="23"/>
      <c r="PR67" s="23"/>
      <c r="PS67" s="23"/>
      <c r="PT67" s="23"/>
      <c r="PU67" s="23"/>
      <c r="PV67" s="23"/>
      <c r="PW67" s="23"/>
      <c r="PX67" s="23"/>
      <c r="PY67" s="23"/>
      <c r="PZ67" s="23"/>
      <c r="QA67" s="23"/>
      <c r="QB67" s="23"/>
      <c r="QC67" s="23"/>
      <c r="QD67" s="23"/>
      <c r="QE67" s="23"/>
      <c r="QF67" s="23"/>
      <c r="QG67" s="23"/>
      <c r="QH67" s="23"/>
      <c r="QI67" s="23"/>
      <c r="QJ67" s="23"/>
      <c r="QK67" s="23"/>
      <c r="QL67" s="23"/>
      <c r="QM67" s="23"/>
      <c r="QN67" s="23"/>
      <c r="QO67" s="23"/>
      <c r="QP67" s="23"/>
      <c r="QQ67" s="23"/>
      <c r="QR67" s="23"/>
      <c r="QS67" s="23"/>
      <c r="QT67" s="23"/>
      <c r="QU67" s="23"/>
      <c r="QV67" s="23"/>
      <c r="QW67" s="23"/>
      <c r="QX67" s="23"/>
      <c r="QY67" s="23"/>
      <c r="QZ67" s="23"/>
      <c r="RA67" s="23"/>
      <c r="RB67" s="23"/>
      <c r="RC67" s="23"/>
      <c r="RD67" s="23"/>
      <c r="RE67" s="23"/>
      <c r="RF67" s="23"/>
      <c r="RG67" s="23"/>
      <c r="RH67" s="23"/>
      <c r="RI67" s="23"/>
      <c r="RJ67" s="23"/>
      <c r="RK67" s="23"/>
      <c r="RL67" s="23"/>
      <c r="RM67" s="23"/>
      <c r="RN67" s="23"/>
      <c r="RO67" s="23"/>
      <c r="RP67" s="23"/>
      <c r="RQ67" s="23"/>
      <c r="RR67" s="23"/>
      <c r="RS67" s="23"/>
      <c r="RT67" s="23"/>
      <c r="RU67" s="23"/>
      <c r="RV67" s="23"/>
      <c r="RW67" s="23"/>
      <c r="RX67" s="23"/>
      <c r="RY67" s="23"/>
      <c r="RZ67" s="23"/>
      <c r="SA67" s="23"/>
      <c r="SB67" s="23"/>
      <c r="SC67" s="23"/>
      <c r="SD67" s="23"/>
      <c r="SE67" s="23"/>
      <c r="SF67" s="23"/>
      <c r="SG67" s="23"/>
      <c r="SH67" s="23"/>
      <c r="SI67" s="23"/>
      <c r="SJ67" s="23"/>
      <c r="SK67" s="23"/>
      <c r="SL67" s="23"/>
      <c r="SM67" s="23"/>
      <c r="SN67" s="23"/>
      <c r="SO67" s="23"/>
      <c r="SP67" s="23"/>
      <c r="SQ67" s="23"/>
      <c r="SR67" s="23"/>
      <c r="SS67" s="23"/>
      <c r="ST67" s="23"/>
      <c r="SU67" s="23"/>
      <c r="SV67" s="23"/>
      <c r="SW67" s="23"/>
      <c r="SX67" s="23"/>
      <c r="SY67" s="23"/>
      <c r="SZ67" s="23"/>
      <c r="TA67" s="23"/>
      <c r="TB67" s="23"/>
      <c r="TC67" s="23"/>
      <c r="TD67" s="23"/>
      <c r="TE67" s="23"/>
      <c r="TF67" s="23"/>
      <c r="TG67" s="23"/>
      <c r="TH67" s="23"/>
      <c r="TI67" s="23"/>
      <c r="TJ67" s="23"/>
      <c r="TK67" s="23"/>
      <c r="TL67" s="23"/>
      <c r="TM67" s="23"/>
      <c r="TN67" s="23"/>
      <c r="TO67" s="23"/>
      <c r="TP67" s="23"/>
      <c r="TQ67" s="23"/>
      <c r="TR67" s="23"/>
      <c r="TS67" s="23"/>
      <c r="TT67" s="23"/>
      <c r="TU67" s="23"/>
      <c r="TV67" s="23"/>
      <c r="TW67" s="23"/>
      <c r="TX67" s="23"/>
      <c r="TY67" s="23"/>
      <c r="TZ67" s="23"/>
      <c r="UA67" s="23"/>
      <c r="UB67" s="23"/>
      <c r="UC67" s="23"/>
      <c r="UD67" s="23"/>
      <c r="UE67" s="23"/>
      <c r="UF67" s="23"/>
      <c r="UG67" s="23"/>
      <c r="UH67" s="23"/>
      <c r="UI67" s="23"/>
      <c r="UJ67" s="23"/>
      <c r="UK67" s="23"/>
      <c r="UL67" s="23"/>
      <c r="UM67" s="23"/>
      <c r="UN67" s="23"/>
      <c r="UO67" s="23"/>
      <c r="UP67" s="23"/>
      <c r="UQ67" s="23"/>
      <c r="UR67" s="23"/>
      <c r="US67" s="23"/>
      <c r="UT67" s="23"/>
      <c r="UU67" s="23"/>
      <c r="UV67" s="23"/>
      <c r="UW67" s="23"/>
      <c r="UX67" s="23"/>
      <c r="UY67" s="23"/>
      <c r="UZ67" s="23"/>
      <c r="VA67" s="23"/>
      <c r="VB67" s="23"/>
      <c r="VC67" s="23"/>
      <c r="VD67" s="23"/>
      <c r="VE67" s="23"/>
      <c r="VF67" s="23"/>
      <c r="VG67" s="23"/>
      <c r="VH67" s="23"/>
      <c r="VI67" s="23"/>
      <c r="VJ67" s="23"/>
      <c r="VK67" s="23"/>
      <c r="VL67" s="23"/>
      <c r="VM67" s="23"/>
      <c r="VN67" s="23"/>
      <c r="VO67" s="23"/>
      <c r="VP67" s="23"/>
      <c r="VQ67" s="23"/>
      <c r="VR67" s="23"/>
      <c r="VS67" s="23"/>
      <c r="VT67" s="23"/>
      <c r="VU67" s="23"/>
      <c r="VV67" s="23"/>
      <c r="VW67" s="23"/>
      <c r="VX67" s="23"/>
      <c r="VY67" s="23"/>
      <c r="VZ67" s="23"/>
      <c r="WA67" s="23"/>
      <c r="WB67" s="23"/>
      <c r="WC67" s="23"/>
      <c r="WD67" s="23"/>
      <c r="WE67" s="23"/>
      <c r="WF67" s="23"/>
      <c r="WG67" s="23"/>
      <c r="WH67" s="23"/>
      <c r="WI67" s="23"/>
      <c r="WJ67" s="23"/>
      <c r="WK67" s="23"/>
      <c r="WL67" s="23"/>
      <c r="WM67" s="23"/>
      <c r="WN67" s="23"/>
      <c r="WO67" s="23"/>
      <c r="WP67" s="23"/>
      <c r="WQ67" s="23"/>
      <c r="WR67" s="23"/>
      <c r="WS67" s="23"/>
      <c r="WT67" s="23"/>
      <c r="WU67" s="23"/>
      <c r="WV67" s="23"/>
      <c r="WW67" s="23"/>
      <c r="WX67" s="23"/>
      <c r="WY67" s="23"/>
      <c r="WZ67" s="23"/>
      <c r="XA67" s="23"/>
      <c r="XB67" s="23"/>
      <c r="XC67" s="23"/>
      <c r="XD67" s="23"/>
      <c r="XE67" s="23"/>
      <c r="XF67" s="23"/>
      <c r="XG67" s="23"/>
      <c r="XH67" s="23"/>
      <c r="XI67" s="23"/>
      <c r="XJ67" s="23"/>
      <c r="XK67" s="23"/>
      <c r="XL67" s="23"/>
      <c r="XM67" s="23"/>
      <c r="XN67" s="23"/>
      <c r="XO67" s="23"/>
      <c r="XP67" s="23"/>
      <c r="XQ67" s="23"/>
      <c r="XR67" s="23"/>
      <c r="XS67" s="23"/>
      <c r="XT67" s="23"/>
      <c r="XU67" s="23"/>
      <c r="XV67" s="23"/>
      <c r="XW67" s="23"/>
      <c r="XX67" s="23"/>
      <c r="XY67" s="23"/>
      <c r="XZ67" s="23"/>
      <c r="YA67" s="23"/>
      <c r="YB67" s="23"/>
      <c r="YC67" s="23"/>
      <c r="YD67" s="23"/>
      <c r="YE67" s="23"/>
      <c r="YF67" s="23"/>
      <c r="YG67" s="23"/>
      <c r="YH67" s="23"/>
      <c r="YI67" s="23"/>
      <c r="YJ67" s="23"/>
      <c r="YK67" s="23"/>
      <c r="YL67" s="23"/>
      <c r="YM67" s="23"/>
      <c r="YN67" s="23"/>
      <c r="YO67" s="23"/>
      <c r="YP67" s="23"/>
      <c r="YQ67" s="23"/>
      <c r="YR67" s="23"/>
      <c r="YS67" s="23"/>
      <c r="YT67" s="23"/>
      <c r="YU67" s="23"/>
      <c r="YV67" s="23"/>
      <c r="YW67" s="23"/>
      <c r="YX67" s="23"/>
      <c r="YY67" s="23"/>
      <c r="YZ67" s="23"/>
      <c r="ZA67" s="23"/>
      <c r="ZB67" s="23"/>
      <c r="ZC67" s="23"/>
      <c r="ZD67" s="23"/>
      <c r="ZE67" s="23"/>
      <c r="ZF67" s="23"/>
      <c r="ZG67" s="23"/>
      <c r="ZH67" s="23"/>
      <c r="ZI67" s="23"/>
      <c r="ZJ67" s="23"/>
      <c r="ZK67" s="23"/>
      <c r="ZL67" s="23"/>
      <c r="ZM67" s="23"/>
      <c r="ZN67" s="23"/>
      <c r="ZO67" s="23"/>
      <c r="ZP67" s="23"/>
      <c r="ZQ67" s="23"/>
      <c r="ZR67" s="23"/>
      <c r="ZS67" s="23"/>
      <c r="ZT67" s="23"/>
      <c r="ZU67" s="23"/>
      <c r="ZV67" s="23"/>
      <c r="ZW67" s="23"/>
      <c r="ZX67" s="23"/>
      <c r="ZY67" s="23"/>
      <c r="ZZ67" s="23"/>
      <c r="AAA67" s="23"/>
      <c r="AAB67" s="23"/>
      <c r="AAC67" s="23"/>
      <c r="AAD67" s="23"/>
      <c r="AAE67" s="23"/>
      <c r="AAF67" s="23"/>
      <c r="AAG67" s="23"/>
      <c r="AAH67" s="23"/>
      <c r="AAI67" s="23"/>
      <c r="AAJ67" s="23"/>
      <c r="AAK67" s="23"/>
      <c r="AAL67" s="23"/>
      <c r="AAM67" s="23"/>
      <c r="AAN67" s="23"/>
      <c r="AAO67" s="23"/>
      <c r="AAP67" s="23"/>
      <c r="AAQ67" s="23"/>
      <c r="AAR67" s="23"/>
      <c r="AAS67" s="23"/>
      <c r="AAT67" s="23"/>
      <c r="AAU67" s="23"/>
      <c r="AAV67" s="23"/>
      <c r="AAW67" s="23"/>
      <c r="AAX67" s="23"/>
      <c r="AAY67" s="23"/>
      <c r="AAZ67" s="23"/>
      <c r="ABA67" s="23"/>
      <c r="ABB67" s="23"/>
      <c r="ABC67" s="23"/>
      <c r="ABD67" s="23"/>
      <c r="ABE67" s="23"/>
      <c r="ABF67" s="23"/>
      <c r="ABG67" s="23"/>
      <c r="ABH67" s="23"/>
      <c r="ABI67" s="23"/>
      <c r="ABJ67" s="23"/>
      <c r="ABK67" s="23"/>
      <c r="ABL67" s="23"/>
      <c r="ABM67" s="23"/>
      <c r="ABN67" s="23"/>
      <c r="ABO67" s="23"/>
      <c r="ABP67" s="23"/>
      <c r="ABQ67" s="23"/>
      <c r="ABR67" s="23"/>
      <c r="ABS67" s="23"/>
      <c r="ABT67" s="23"/>
      <c r="ABU67" s="23"/>
      <c r="ABV67" s="23"/>
      <c r="ABW67" s="23"/>
      <c r="ABX67" s="23"/>
      <c r="ABY67" s="23"/>
      <c r="ABZ67" s="23"/>
      <c r="ACA67" s="23"/>
      <c r="ACB67" s="23"/>
      <c r="ACC67" s="23"/>
      <c r="ACD67" s="23"/>
      <c r="ACE67" s="23"/>
      <c r="ACF67" s="23"/>
      <c r="ACG67" s="23"/>
      <c r="ACH67" s="23"/>
      <c r="ACI67" s="23"/>
      <c r="ACJ67" s="23"/>
      <c r="ACK67" s="23"/>
      <c r="ACL67" s="23"/>
      <c r="ACM67" s="23"/>
      <c r="ACN67" s="23"/>
      <c r="ACO67" s="23"/>
      <c r="ACP67" s="23"/>
      <c r="ACQ67" s="23"/>
      <c r="ACR67" s="23"/>
      <c r="ACS67" s="23"/>
      <c r="ACT67" s="23"/>
      <c r="ACU67" s="23"/>
      <c r="ACV67" s="23"/>
      <c r="ACW67" s="23"/>
      <c r="ACX67" s="23"/>
      <c r="ACY67" s="23"/>
      <c r="ACZ67" s="23"/>
      <c r="ADA67" s="23"/>
      <c r="ADB67" s="23"/>
      <c r="ADC67" s="23"/>
      <c r="ADD67" s="23"/>
      <c r="ADE67" s="23"/>
      <c r="ADF67" s="23"/>
      <c r="ADG67" s="23"/>
      <c r="ADH67" s="23"/>
      <c r="ADI67" s="23"/>
      <c r="ADJ67" s="23"/>
      <c r="ADK67" s="23"/>
      <c r="ADL67" s="23"/>
      <c r="ADM67" s="23"/>
      <c r="ADN67" s="23"/>
      <c r="ADO67" s="23"/>
      <c r="ADP67" s="23"/>
      <c r="ADQ67" s="23"/>
      <c r="ADR67" s="23"/>
      <c r="ADS67" s="23"/>
      <c r="ADT67" s="23"/>
      <c r="ADU67" s="23"/>
      <c r="ADV67" s="23"/>
      <c r="ADW67" s="23"/>
      <c r="ADX67" s="23"/>
      <c r="ADY67" s="23"/>
      <c r="ADZ67" s="23"/>
      <c r="AEA67" s="23"/>
      <c r="AEB67" s="23"/>
      <c r="AEC67" s="23"/>
      <c r="AED67" s="23"/>
      <c r="AEE67" s="23"/>
      <c r="AEF67" s="23"/>
      <c r="AEG67" s="23"/>
      <c r="AEH67" s="23"/>
      <c r="AEI67" s="23"/>
      <c r="AEJ67" s="23"/>
      <c r="AEK67" s="23"/>
      <c r="AEL67" s="23"/>
      <c r="AEM67" s="23"/>
      <c r="AEN67" s="23"/>
      <c r="AEO67" s="23"/>
      <c r="AEP67" s="23"/>
      <c r="AEQ67" s="23"/>
      <c r="AER67" s="23"/>
      <c r="AES67" s="23"/>
      <c r="AET67" s="23"/>
      <c r="AEU67" s="23"/>
      <c r="AEV67" s="23"/>
      <c r="AEW67" s="23"/>
      <c r="AEX67" s="23"/>
      <c r="AEY67" s="23"/>
      <c r="AEZ67" s="23"/>
      <c r="AFA67" s="23"/>
      <c r="AFB67" s="23"/>
      <c r="AFC67" s="23"/>
      <c r="AFD67" s="23"/>
      <c r="AFE67" s="23"/>
      <c r="AFF67" s="23"/>
      <c r="AFG67" s="23"/>
      <c r="AFH67" s="23"/>
      <c r="AFI67" s="23"/>
      <c r="AFJ67" s="23"/>
      <c r="AFK67" s="23"/>
      <c r="AFL67" s="23"/>
      <c r="AFM67" s="23"/>
      <c r="AFN67" s="23"/>
      <c r="AFO67" s="23"/>
      <c r="AFP67" s="23"/>
      <c r="AFQ67" s="23"/>
      <c r="AFR67" s="23"/>
      <c r="AFS67" s="23"/>
      <c r="AFT67" s="23"/>
      <c r="AFU67" s="23"/>
      <c r="AFV67" s="23"/>
      <c r="AFW67" s="23"/>
      <c r="AFX67" s="23"/>
      <c r="AFY67" s="23"/>
      <c r="AFZ67" s="23"/>
      <c r="AGA67" s="23"/>
      <c r="AGB67" s="23"/>
      <c r="AGC67" s="23"/>
      <c r="AGD67" s="23"/>
      <c r="AGE67" s="23"/>
      <c r="AGF67" s="23"/>
      <c r="AGG67" s="23"/>
      <c r="AGH67" s="23"/>
      <c r="AGI67" s="23"/>
      <c r="AGJ67" s="23"/>
      <c r="AGK67" s="23"/>
      <c r="AGL67" s="23"/>
      <c r="AGM67" s="23"/>
      <c r="AGN67" s="23"/>
      <c r="AGO67" s="23"/>
      <c r="AGP67" s="23"/>
      <c r="AGQ67" s="23"/>
      <c r="AGR67" s="23"/>
      <c r="AGS67" s="23"/>
      <c r="AGT67" s="23"/>
      <c r="AGU67" s="23"/>
      <c r="AGV67" s="23"/>
      <c r="AGW67" s="23"/>
      <c r="AGX67" s="23"/>
      <c r="AGY67" s="23"/>
      <c r="AGZ67" s="23"/>
      <c r="AHA67" s="23"/>
      <c r="AHB67" s="23"/>
      <c r="AHC67" s="23"/>
      <c r="AHD67" s="23"/>
      <c r="AHE67" s="23"/>
      <c r="AHF67" s="23"/>
      <c r="AHG67" s="23"/>
      <c r="AHH67" s="23"/>
      <c r="AHI67" s="23"/>
      <c r="AHJ67" s="23"/>
      <c r="AHK67" s="23"/>
      <c r="AHL67" s="23"/>
      <c r="AHM67" s="23"/>
      <c r="AHN67" s="23"/>
      <c r="AHO67" s="23"/>
      <c r="AHP67" s="23"/>
      <c r="AHQ67" s="23"/>
      <c r="AHR67" s="23"/>
      <c r="AHS67" s="23"/>
      <c r="AHT67" s="23"/>
      <c r="AHU67" s="23"/>
      <c r="AHV67" s="23"/>
      <c r="AHW67" s="23"/>
      <c r="AHX67" s="23"/>
      <c r="AHY67" s="23"/>
      <c r="AHZ67" s="23"/>
      <c r="AIA67" s="23"/>
      <c r="AIB67" s="23"/>
      <c r="AIC67" s="23"/>
      <c r="AID67" s="23"/>
      <c r="AIE67" s="23"/>
      <c r="AIF67" s="23"/>
      <c r="AIG67" s="23"/>
      <c r="AIH67" s="23"/>
      <c r="AII67" s="23"/>
      <c r="AIJ67" s="23"/>
      <c r="AIK67" s="23"/>
      <c r="AIL67" s="23"/>
      <c r="AIM67" s="23"/>
      <c r="AIN67" s="23"/>
      <c r="AIO67" s="23"/>
      <c r="AIP67" s="23"/>
      <c r="AIQ67" s="23"/>
      <c r="AIR67" s="23"/>
      <c r="AIS67" s="23"/>
      <c r="AIT67" s="23"/>
      <c r="AIU67" s="23"/>
      <c r="AIV67" s="23"/>
      <c r="AIW67" s="23"/>
      <c r="AIX67" s="23"/>
      <c r="AIY67" s="23"/>
      <c r="AIZ67" s="23"/>
      <c r="AJA67" s="23"/>
      <c r="AJB67" s="23"/>
      <c r="AJC67" s="23"/>
      <c r="AJD67" s="23"/>
      <c r="AJE67" s="23"/>
      <c r="AJF67" s="23"/>
      <c r="AJG67" s="23"/>
      <c r="AJH67" s="23"/>
      <c r="AJI67" s="23"/>
      <c r="AJJ67" s="23"/>
      <c r="AJK67" s="23"/>
      <c r="AJL67" s="23"/>
      <c r="AJM67" s="23"/>
      <c r="AJN67" s="23"/>
      <c r="AJO67" s="23"/>
      <c r="AJP67" s="23"/>
      <c r="AJQ67" s="23"/>
      <c r="AJR67" s="23"/>
      <c r="AJS67" s="23"/>
      <c r="AJT67" s="23"/>
      <c r="AJU67" s="23"/>
      <c r="AJV67" s="23"/>
      <c r="AJW67" s="23"/>
      <c r="AJX67" s="23"/>
      <c r="AJY67" s="23"/>
      <c r="AJZ67" s="23"/>
      <c r="AKA67" s="23"/>
      <c r="AKB67" s="23"/>
      <c r="AKC67" s="23"/>
      <c r="AKD67" s="23"/>
      <c r="AKE67" s="23"/>
      <c r="AKF67" s="23"/>
      <c r="AKG67" s="23"/>
      <c r="AKH67" s="23"/>
      <c r="AKI67" s="23"/>
      <c r="AKJ67" s="23"/>
      <c r="AKK67" s="23"/>
      <c r="AKL67" s="23"/>
      <c r="AKM67" s="23"/>
      <c r="AKN67" s="23"/>
      <c r="AKO67" s="23"/>
      <c r="AKP67" s="23"/>
      <c r="AKQ67" s="23"/>
      <c r="AKR67" s="23"/>
      <c r="AKS67" s="23"/>
      <c r="AKT67" s="23"/>
      <c r="AKU67" s="23"/>
      <c r="AKV67" s="23"/>
      <c r="AKW67" s="23"/>
      <c r="AKX67" s="23"/>
      <c r="AKY67" s="23"/>
      <c r="AKZ67" s="23"/>
      <c r="ALA67" s="23"/>
      <c r="ALB67" s="23"/>
      <c r="ALC67" s="23"/>
      <c r="ALD67" s="23"/>
      <c r="ALE67" s="23"/>
      <c r="ALF67" s="23"/>
      <c r="ALG67" s="23"/>
      <c r="ALH67" s="23"/>
      <c r="ALI67" s="23"/>
      <c r="ALJ67" s="23"/>
      <c r="ALK67" s="23"/>
      <c r="ALL67" s="23"/>
      <c r="ALM67" s="23"/>
      <c r="ALN67" s="23"/>
      <c r="ALO67" s="23"/>
      <c r="ALP67" s="23"/>
      <c r="ALQ67" s="23"/>
      <c r="ALR67" s="23"/>
      <c r="ALS67" s="23"/>
      <c r="ALT67" s="23"/>
      <c r="ALU67" s="23"/>
      <c r="ALV67" s="23"/>
      <c r="ALW67" s="23"/>
      <c r="ALX67" s="23"/>
      <c r="ALY67" s="23"/>
      <c r="ALZ67" s="23"/>
      <c r="AMA67" s="23"/>
      <c r="AMB67" s="23"/>
      <c r="AMC67" s="23"/>
      <c r="AMD67" s="23"/>
      <c r="AME67" s="23"/>
      <c r="AMF67" s="23"/>
      <c r="AMG67" s="23"/>
      <c r="AMH67" s="23"/>
      <c r="AMI67" s="23"/>
      <c r="AMJ67" s="23"/>
    </row>
    <row r="68" customFormat="false" ht="30.55" hidden="false" customHeight="true" outlineLevel="0" collapsed="false">
      <c r="A68" s="27" t="s">
        <v>78</v>
      </c>
      <c r="B68" s="28"/>
      <c r="C68" s="29"/>
      <c r="D68" s="30" t="n">
        <v>45000</v>
      </c>
      <c r="E68" s="30" t="n">
        <v>92000</v>
      </c>
    </row>
    <row r="69" customFormat="false" ht="17.15" hidden="false" customHeight="true" outlineLevel="0" collapsed="false">
      <c r="A69" s="31" t="s">
        <v>79</v>
      </c>
      <c r="B69" s="31"/>
      <c r="C69" s="31"/>
      <c r="D69" s="31"/>
      <c r="E69" s="31"/>
    </row>
    <row r="70" customFormat="false" ht="67.15" hidden="false" customHeight="true" outlineLevel="0" collapsed="false">
      <c r="A70" s="32"/>
      <c r="B70" s="33"/>
      <c r="C70" s="33"/>
      <c r="D70" s="33"/>
      <c r="E70" s="33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  <c r="BL70" s="34"/>
      <c r="BM70" s="34"/>
      <c r="BN70" s="34"/>
      <c r="BO70" s="34"/>
      <c r="BP70" s="34"/>
      <c r="BQ70" s="34"/>
      <c r="BR70" s="34"/>
      <c r="BS70" s="34"/>
      <c r="BT70" s="34"/>
      <c r="BU70" s="34"/>
      <c r="BV70" s="34"/>
      <c r="BW70" s="34"/>
      <c r="BX70" s="34"/>
      <c r="BY70" s="34"/>
      <c r="BZ70" s="34"/>
      <c r="CA70" s="34"/>
      <c r="CB70" s="34"/>
      <c r="CC70" s="34"/>
      <c r="CD70" s="34"/>
      <c r="CE70" s="34"/>
      <c r="CF70" s="34"/>
      <c r="CG70" s="34"/>
      <c r="CH70" s="34"/>
      <c r="CI70" s="34"/>
      <c r="CJ70" s="34"/>
      <c r="CK70" s="34"/>
      <c r="CL70" s="34"/>
      <c r="CM70" s="34"/>
      <c r="CN70" s="34"/>
      <c r="CO70" s="34"/>
      <c r="CP70" s="34"/>
      <c r="CQ70" s="34"/>
      <c r="CR70" s="34"/>
      <c r="CS70" s="34"/>
      <c r="CT70" s="34"/>
      <c r="CU70" s="34"/>
      <c r="CV70" s="34"/>
      <c r="CW70" s="34"/>
      <c r="CX70" s="34"/>
      <c r="CY70" s="34"/>
      <c r="CZ70" s="34"/>
      <c r="DA70" s="34"/>
      <c r="DB70" s="34"/>
      <c r="DC70" s="34"/>
      <c r="DD70" s="34"/>
      <c r="DE70" s="34"/>
      <c r="DF70" s="34"/>
      <c r="DG70" s="34"/>
      <c r="DH70" s="34"/>
      <c r="DI70" s="34"/>
      <c r="DJ70" s="34"/>
      <c r="DK70" s="34"/>
      <c r="DL70" s="34"/>
      <c r="DM70" s="34"/>
      <c r="DN70" s="34"/>
      <c r="DO70" s="34"/>
      <c r="DP70" s="34"/>
      <c r="DQ70" s="34"/>
      <c r="DR70" s="34"/>
      <c r="DS70" s="34"/>
      <c r="DT70" s="34"/>
      <c r="DU70" s="34"/>
      <c r="DV70" s="34"/>
      <c r="DW70" s="34"/>
      <c r="DX70" s="34"/>
      <c r="DY70" s="34"/>
      <c r="DZ70" s="34"/>
      <c r="EA70" s="34"/>
      <c r="EB70" s="34"/>
      <c r="EC70" s="34"/>
      <c r="ED70" s="34"/>
      <c r="EE70" s="34"/>
      <c r="EF70" s="34"/>
      <c r="EG70" s="34"/>
      <c r="EH70" s="34"/>
      <c r="EI70" s="34"/>
      <c r="EJ70" s="34"/>
      <c r="EK70" s="34"/>
      <c r="EL70" s="34"/>
      <c r="EM70" s="34"/>
      <c r="EN70" s="34"/>
      <c r="EO70" s="34"/>
      <c r="EP70" s="34"/>
      <c r="EQ70" s="34"/>
      <c r="ER70" s="34"/>
      <c r="ES70" s="34"/>
      <c r="ET70" s="34"/>
      <c r="EU70" s="34"/>
      <c r="EV70" s="34"/>
      <c r="EW70" s="34"/>
      <c r="EX70" s="34"/>
      <c r="EY70" s="34"/>
      <c r="EZ70" s="34"/>
      <c r="FA70" s="34"/>
      <c r="FB70" s="34"/>
      <c r="FC70" s="34"/>
      <c r="FD70" s="34"/>
      <c r="FE70" s="34"/>
      <c r="FF70" s="34"/>
      <c r="FG70" s="34"/>
      <c r="FH70" s="34"/>
      <c r="FI70" s="34"/>
      <c r="FJ70" s="34"/>
      <c r="FK70" s="34"/>
      <c r="FL70" s="34"/>
      <c r="FM70" s="34"/>
      <c r="FN70" s="34"/>
      <c r="FO70" s="34"/>
      <c r="FP70" s="34"/>
      <c r="FQ70" s="34"/>
      <c r="FR70" s="34"/>
      <c r="FS70" s="34"/>
      <c r="FT70" s="34"/>
      <c r="FU70" s="34"/>
      <c r="FV70" s="34"/>
      <c r="FW70" s="34"/>
      <c r="FX70" s="34"/>
      <c r="FY70" s="34"/>
      <c r="FZ70" s="34"/>
      <c r="GA70" s="34"/>
      <c r="GB70" s="34"/>
      <c r="GC70" s="34"/>
      <c r="GD70" s="34"/>
      <c r="GE70" s="34"/>
      <c r="GF70" s="34"/>
      <c r="GG70" s="34"/>
      <c r="GH70" s="34"/>
      <c r="GI70" s="34"/>
      <c r="GJ70" s="34"/>
      <c r="GK70" s="34"/>
      <c r="GL70" s="34"/>
      <c r="GM70" s="34"/>
      <c r="GN70" s="34"/>
      <c r="GO70" s="34"/>
      <c r="GP70" s="34"/>
      <c r="GQ70" s="34"/>
      <c r="GR70" s="34"/>
      <c r="GS70" s="34"/>
      <c r="GT70" s="34"/>
      <c r="GU70" s="34"/>
      <c r="GV70" s="34"/>
      <c r="GW70" s="34"/>
      <c r="GX70" s="34"/>
      <c r="GY70" s="34"/>
      <c r="GZ70" s="34"/>
      <c r="HA70" s="34"/>
      <c r="HB70" s="34"/>
      <c r="HC70" s="34"/>
      <c r="HD70" s="34"/>
      <c r="HE70" s="34"/>
      <c r="HF70" s="34"/>
      <c r="HG70" s="34"/>
      <c r="HH70" s="34"/>
      <c r="HI70" s="34"/>
      <c r="HJ70" s="34"/>
      <c r="HK70" s="34"/>
      <c r="HL70" s="34"/>
      <c r="HM70" s="34"/>
      <c r="HN70" s="34"/>
      <c r="HO70" s="34"/>
      <c r="HP70" s="34"/>
      <c r="HQ70" s="34"/>
      <c r="HR70" s="34"/>
      <c r="HS70" s="34"/>
      <c r="HT70" s="34"/>
      <c r="HU70" s="34"/>
      <c r="HV70" s="34"/>
      <c r="HW70" s="34"/>
      <c r="HX70" s="34"/>
      <c r="HY70" s="34"/>
      <c r="HZ70" s="34"/>
      <c r="IA70" s="34"/>
      <c r="IB70" s="34"/>
      <c r="IC70" s="34"/>
      <c r="ID70" s="34"/>
      <c r="IE70" s="34"/>
      <c r="IF70" s="34"/>
      <c r="IG70" s="34"/>
      <c r="IH70" s="34"/>
      <c r="II70" s="34"/>
      <c r="IJ70" s="34"/>
      <c r="IK70" s="34"/>
      <c r="IL70" s="34"/>
      <c r="IM70" s="34"/>
      <c r="IN70" s="34"/>
      <c r="IO70" s="34"/>
      <c r="IP70" s="34"/>
      <c r="IQ70" s="34"/>
      <c r="IR70" s="34"/>
      <c r="IS70" s="34"/>
      <c r="IT70" s="34"/>
      <c r="IU70" s="34"/>
      <c r="IV70" s="34"/>
      <c r="IW70" s="34"/>
      <c r="IX70" s="34"/>
      <c r="IY70" s="34"/>
      <c r="IZ70" s="34"/>
      <c r="JA70" s="34"/>
      <c r="JB70" s="34"/>
      <c r="JC70" s="34"/>
      <c r="JD70" s="34"/>
      <c r="JE70" s="34"/>
      <c r="JF70" s="34"/>
      <c r="JG70" s="34"/>
      <c r="JH70" s="34"/>
      <c r="JI70" s="34"/>
      <c r="JJ70" s="34"/>
      <c r="JK70" s="34"/>
      <c r="JL70" s="34"/>
      <c r="JM70" s="34"/>
      <c r="JN70" s="34"/>
      <c r="JO70" s="34"/>
      <c r="JP70" s="34"/>
      <c r="JQ70" s="34"/>
      <c r="JR70" s="34"/>
      <c r="JS70" s="34"/>
      <c r="JT70" s="34"/>
      <c r="JU70" s="34"/>
      <c r="JV70" s="34"/>
      <c r="JW70" s="34"/>
      <c r="JX70" s="34"/>
      <c r="JY70" s="34"/>
      <c r="JZ70" s="34"/>
      <c r="KA70" s="34"/>
      <c r="KB70" s="34"/>
      <c r="KC70" s="34"/>
      <c r="KD70" s="34"/>
      <c r="KE70" s="34"/>
      <c r="KF70" s="34"/>
      <c r="KG70" s="34"/>
      <c r="KH70" s="34"/>
      <c r="KI70" s="34"/>
      <c r="KJ70" s="34"/>
      <c r="KK70" s="34"/>
      <c r="KL70" s="34"/>
      <c r="KM70" s="34"/>
      <c r="KN70" s="34"/>
      <c r="KO70" s="34"/>
      <c r="KP70" s="34"/>
      <c r="KQ70" s="34"/>
      <c r="KR70" s="34"/>
      <c r="KS70" s="34"/>
      <c r="KT70" s="34"/>
      <c r="KU70" s="34"/>
      <c r="KV70" s="34"/>
      <c r="KW70" s="34"/>
      <c r="KX70" s="34"/>
      <c r="KY70" s="34"/>
      <c r="KZ70" s="34"/>
      <c r="LA70" s="34"/>
      <c r="LB70" s="34"/>
      <c r="LC70" s="34"/>
      <c r="LD70" s="34"/>
      <c r="LE70" s="34"/>
      <c r="LF70" s="34"/>
      <c r="LG70" s="34"/>
      <c r="LH70" s="34"/>
      <c r="LI70" s="34"/>
      <c r="LJ70" s="34"/>
      <c r="LK70" s="34"/>
      <c r="LL70" s="34"/>
      <c r="LM70" s="34"/>
      <c r="LN70" s="34"/>
      <c r="LO70" s="34"/>
      <c r="LP70" s="34"/>
      <c r="LQ70" s="34"/>
      <c r="LR70" s="34"/>
      <c r="LS70" s="34"/>
      <c r="LT70" s="34"/>
      <c r="LU70" s="34"/>
      <c r="LV70" s="34"/>
      <c r="LW70" s="34"/>
      <c r="LX70" s="34"/>
      <c r="LY70" s="34"/>
      <c r="LZ70" s="34"/>
      <c r="MA70" s="34"/>
      <c r="MB70" s="34"/>
      <c r="MC70" s="34"/>
      <c r="MD70" s="34"/>
      <c r="ME70" s="34"/>
      <c r="MF70" s="34"/>
      <c r="MG70" s="34"/>
      <c r="MH70" s="34"/>
      <c r="MI70" s="34"/>
      <c r="MJ70" s="34"/>
      <c r="MK70" s="34"/>
      <c r="ML70" s="34"/>
      <c r="MM70" s="34"/>
      <c r="MN70" s="34"/>
      <c r="MO70" s="34"/>
      <c r="MP70" s="34"/>
      <c r="MQ70" s="34"/>
      <c r="MR70" s="34"/>
      <c r="MS70" s="34"/>
      <c r="MT70" s="34"/>
      <c r="MU70" s="34"/>
      <c r="MV70" s="34"/>
      <c r="MW70" s="34"/>
      <c r="MX70" s="34"/>
      <c r="MY70" s="34"/>
      <c r="MZ70" s="34"/>
      <c r="NA70" s="34"/>
      <c r="NB70" s="34"/>
      <c r="NC70" s="34"/>
      <c r="ND70" s="34"/>
      <c r="NE70" s="34"/>
      <c r="NF70" s="34"/>
      <c r="NG70" s="34"/>
      <c r="NH70" s="34"/>
      <c r="NI70" s="34"/>
      <c r="NJ70" s="34"/>
      <c r="NK70" s="34"/>
      <c r="NL70" s="34"/>
      <c r="NM70" s="34"/>
      <c r="NN70" s="34"/>
      <c r="NO70" s="34"/>
      <c r="NP70" s="34"/>
      <c r="NQ70" s="34"/>
      <c r="NR70" s="34"/>
      <c r="NS70" s="34"/>
      <c r="NT70" s="34"/>
      <c r="NU70" s="34"/>
      <c r="NV70" s="34"/>
      <c r="NW70" s="34"/>
      <c r="NX70" s="34"/>
      <c r="NY70" s="34"/>
      <c r="NZ70" s="34"/>
      <c r="OA70" s="34"/>
      <c r="OB70" s="34"/>
      <c r="OC70" s="34"/>
      <c r="OD70" s="34"/>
      <c r="OE70" s="34"/>
      <c r="OF70" s="34"/>
      <c r="OG70" s="34"/>
      <c r="OH70" s="34"/>
      <c r="OI70" s="34"/>
      <c r="OJ70" s="34"/>
      <c r="OK70" s="34"/>
      <c r="OL70" s="34"/>
      <c r="OM70" s="34"/>
      <c r="ON70" s="34"/>
      <c r="OO70" s="34"/>
      <c r="OP70" s="34"/>
      <c r="OQ70" s="34"/>
      <c r="OR70" s="34"/>
      <c r="OS70" s="34"/>
      <c r="OT70" s="34"/>
      <c r="OU70" s="34"/>
      <c r="OV70" s="34"/>
      <c r="OW70" s="34"/>
      <c r="OX70" s="34"/>
      <c r="OY70" s="34"/>
      <c r="OZ70" s="34"/>
      <c r="PA70" s="34"/>
      <c r="PB70" s="34"/>
      <c r="PC70" s="34"/>
      <c r="PD70" s="34"/>
      <c r="PE70" s="34"/>
      <c r="PF70" s="34"/>
      <c r="PG70" s="34"/>
      <c r="PH70" s="34"/>
      <c r="PI70" s="34"/>
      <c r="PJ70" s="34"/>
      <c r="PK70" s="34"/>
      <c r="PL70" s="34"/>
      <c r="PM70" s="34"/>
      <c r="PN70" s="34"/>
      <c r="PO70" s="34"/>
      <c r="PP70" s="34"/>
      <c r="PQ70" s="34"/>
      <c r="PR70" s="34"/>
      <c r="PS70" s="34"/>
      <c r="PT70" s="34"/>
      <c r="PU70" s="34"/>
      <c r="PV70" s="34"/>
      <c r="PW70" s="34"/>
      <c r="PX70" s="34"/>
      <c r="PY70" s="34"/>
      <c r="PZ70" s="34"/>
      <c r="QA70" s="34"/>
      <c r="QB70" s="34"/>
      <c r="QC70" s="34"/>
      <c r="QD70" s="34"/>
      <c r="QE70" s="34"/>
      <c r="QF70" s="34"/>
      <c r="QG70" s="34"/>
      <c r="QH70" s="34"/>
      <c r="QI70" s="34"/>
      <c r="QJ70" s="34"/>
      <c r="QK70" s="34"/>
      <c r="QL70" s="34"/>
      <c r="QM70" s="34"/>
      <c r="QN70" s="34"/>
      <c r="QO70" s="34"/>
      <c r="QP70" s="34"/>
      <c r="QQ70" s="34"/>
      <c r="QR70" s="34"/>
      <c r="QS70" s="34"/>
      <c r="QT70" s="34"/>
      <c r="QU70" s="34"/>
      <c r="QV70" s="34"/>
      <c r="QW70" s="34"/>
      <c r="QX70" s="34"/>
      <c r="QY70" s="34"/>
      <c r="QZ70" s="34"/>
      <c r="RA70" s="34"/>
      <c r="RB70" s="34"/>
      <c r="RC70" s="34"/>
      <c r="RD70" s="34"/>
      <c r="RE70" s="34"/>
      <c r="RF70" s="34"/>
      <c r="RG70" s="34"/>
      <c r="RH70" s="34"/>
      <c r="RI70" s="34"/>
      <c r="RJ70" s="34"/>
      <c r="RK70" s="34"/>
      <c r="RL70" s="34"/>
      <c r="RM70" s="34"/>
      <c r="RN70" s="34"/>
      <c r="RO70" s="34"/>
      <c r="RP70" s="34"/>
      <c r="RQ70" s="34"/>
      <c r="RR70" s="34"/>
      <c r="RS70" s="34"/>
      <c r="RT70" s="34"/>
      <c r="RU70" s="34"/>
      <c r="RV70" s="34"/>
      <c r="RW70" s="34"/>
      <c r="RX70" s="34"/>
      <c r="RY70" s="34"/>
      <c r="RZ70" s="34"/>
      <c r="SA70" s="34"/>
      <c r="SB70" s="34"/>
      <c r="SC70" s="34"/>
      <c r="SD70" s="34"/>
      <c r="SE70" s="34"/>
      <c r="SF70" s="34"/>
      <c r="SG70" s="34"/>
      <c r="SH70" s="34"/>
      <c r="SI70" s="34"/>
      <c r="SJ70" s="34"/>
      <c r="SK70" s="34"/>
      <c r="SL70" s="34"/>
      <c r="SM70" s="34"/>
      <c r="SN70" s="34"/>
      <c r="SO70" s="34"/>
      <c r="SP70" s="34"/>
      <c r="SQ70" s="34"/>
      <c r="SR70" s="34"/>
      <c r="SS70" s="34"/>
      <c r="ST70" s="34"/>
      <c r="SU70" s="34"/>
      <c r="SV70" s="34"/>
      <c r="SW70" s="34"/>
      <c r="SX70" s="34"/>
      <c r="SY70" s="34"/>
      <c r="SZ70" s="34"/>
      <c r="TA70" s="34"/>
      <c r="TB70" s="34"/>
      <c r="TC70" s="34"/>
      <c r="TD70" s="34"/>
      <c r="TE70" s="34"/>
      <c r="TF70" s="34"/>
      <c r="TG70" s="34"/>
      <c r="TH70" s="34"/>
      <c r="TI70" s="34"/>
      <c r="TJ70" s="34"/>
      <c r="TK70" s="34"/>
      <c r="TL70" s="34"/>
      <c r="TM70" s="34"/>
      <c r="TN70" s="34"/>
      <c r="TO70" s="34"/>
      <c r="TP70" s="34"/>
      <c r="TQ70" s="34"/>
      <c r="TR70" s="34"/>
      <c r="TS70" s="34"/>
      <c r="TT70" s="34"/>
      <c r="TU70" s="34"/>
      <c r="TV70" s="34"/>
      <c r="TW70" s="34"/>
      <c r="TX70" s="34"/>
      <c r="TY70" s="34"/>
      <c r="TZ70" s="34"/>
      <c r="UA70" s="34"/>
      <c r="UB70" s="34"/>
      <c r="UC70" s="34"/>
      <c r="UD70" s="34"/>
      <c r="UE70" s="34"/>
      <c r="UF70" s="34"/>
      <c r="UG70" s="34"/>
      <c r="UH70" s="34"/>
      <c r="UI70" s="34"/>
      <c r="UJ70" s="34"/>
      <c r="UK70" s="34"/>
      <c r="UL70" s="34"/>
      <c r="UM70" s="34"/>
      <c r="UN70" s="34"/>
      <c r="UO70" s="34"/>
      <c r="UP70" s="34"/>
      <c r="UQ70" s="34"/>
      <c r="UR70" s="34"/>
      <c r="US70" s="34"/>
      <c r="UT70" s="34"/>
      <c r="UU70" s="34"/>
      <c r="UV70" s="34"/>
      <c r="UW70" s="34"/>
      <c r="UX70" s="34"/>
      <c r="UY70" s="34"/>
      <c r="UZ70" s="34"/>
      <c r="VA70" s="34"/>
      <c r="VB70" s="34"/>
      <c r="VC70" s="34"/>
      <c r="VD70" s="34"/>
      <c r="VE70" s="34"/>
      <c r="VF70" s="34"/>
      <c r="VG70" s="34"/>
      <c r="VH70" s="34"/>
      <c r="VI70" s="34"/>
      <c r="VJ70" s="34"/>
      <c r="VK70" s="34"/>
      <c r="VL70" s="34"/>
      <c r="VM70" s="34"/>
      <c r="VN70" s="34"/>
      <c r="VO70" s="34"/>
      <c r="VP70" s="34"/>
      <c r="VQ70" s="34"/>
      <c r="VR70" s="34"/>
      <c r="VS70" s="34"/>
      <c r="VT70" s="34"/>
      <c r="VU70" s="34"/>
      <c r="VV70" s="34"/>
      <c r="VW70" s="34"/>
      <c r="VX70" s="34"/>
      <c r="VY70" s="34"/>
      <c r="VZ70" s="34"/>
      <c r="WA70" s="34"/>
      <c r="WB70" s="34"/>
      <c r="WC70" s="34"/>
      <c r="WD70" s="34"/>
      <c r="WE70" s="34"/>
      <c r="WF70" s="34"/>
      <c r="WG70" s="34"/>
      <c r="WH70" s="34"/>
      <c r="WI70" s="34"/>
      <c r="WJ70" s="34"/>
      <c r="WK70" s="34"/>
      <c r="WL70" s="34"/>
      <c r="WM70" s="34"/>
      <c r="WN70" s="34"/>
      <c r="WO70" s="34"/>
      <c r="WP70" s="34"/>
      <c r="WQ70" s="34"/>
      <c r="WR70" s="34"/>
      <c r="WS70" s="34"/>
      <c r="WT70" s="34"/>
      <c r="WU70" s="34"/>
      <c r="WV70" s="34"/>
      <c r="WW70" s="34"/>
      <c r="WX70" s="34"/>
      <c r="WY70" s="34"/>
      <c r="WZ70" s="34"/>
      <c r="XA70" s="34"/>
      <c r="XB70" s="34"/>
      <c r="XC70" s="34"/>
      <c r="XD70" s="34"/>
      <c r="XE70" s="34"/>
      <c r="XF70" s="34"/>
      <c r="XG70" s="34"/>
      <c r="XH70" s="34"/>
      <c r="XI70" s="34"/>
      <c r="XJ70" s="34"/>
      <c r="XK70" s="34"/>
      <c r="XL70" s="34"/>
      <c r="XM70" s="34"/>
      <c r="XN70" s="34"/>
      <c r="XO70" s="34"/>
      <c r="XP70" s="34"/>
      <c r="XQ70" s="34"/>
      <c r="XR70" s="34"/>
      <c r="XS70" s="34"/>
      <c r="XT70" s="34"/>
      <c r="XU70" s="34"/>
      <c r="XV70" s="34"/>
      <c r="XW70" s="34"/>
      <c r="XX70" s="34"/>
      <c r="XY70" s="34"/>
      <c r="XZ70" s="34"/>
      <c r="YA70" s="34"/>
      <c r="YB70" s="34"/>
      <c r="YC70" s="34"/>
      <c r="YD70" s="34"/>
      <c r="YE70" s="34"/>
      <c r="YF70" s="34"/>
      <c r="YG70" s="34"/>
      <c r="YH70" s="34"/>
      <c r="YI70" s="34"/>
      <c r="YJ70" s="34"/>
      <c r="YK70" s="34"/>
      <c r="YL70" s="34"/>
      <c r="YM70" s="34"/>
      <c r="YN70" s="34"/>
      <c r="YO70" s="34"/>
      <c r="YP70" s="34"/>
      <c r="YQ70" s="34"/>
      <c r="YR70" s="34"/>
      <c r="YS70" s="34"/>
      <c r="YT70" s="34"/>
      <c r="YU70" s="34"/>
      <c r="YV70" s="34"/>
      <c r="YW70" s="34"/>
      <c r="YX70" s="34"/>
      <c r="YY70" s="34"/>
      <c r="YZ70" s="34"/>
      <c r="ZA70" s="34"/>
      <c r="ZB70" s="34"/>
      <c r="ZC70" s="34"/>
      <c r="ZD70" s="34"/>
      <c r="ZE70" s="34"/>
      <c r="ZF70" s="34"/>
      <c r="ZG70" s="34"/>
      <c r="ZH70" s="34"/>
      <c r="ZI70" s="34"/>
      <c r="ZJ70" s="34"/>
      <c r="ZK70" s="34"/>
      <c r="ZL70" s="34"/>
      <c r="ZM70" s="34"/>
      <c r="ZN70" s="34"/>
      <c r="ZO70" s="34"/>
      <c r="ZP70" s="34"/>
      <c r="ZQ70" s="34"/>
      <c r="ZR70" s="34"/>
      <c r="ZS70" s="34"/>
      <c r="ZT70" s="34"/>
      <c r="ZU70" s="34"/>
      <c r="ZV70" s="34"/>
      <c r="ZW70" s="34"/>
      <c r="ZX70" s="34"/>
      <c r="ZY70" s="34"/>
      <c r="ZZ70" s="34"/>
      <c r="AAA70" s="34"/>
      <c r="AAB70" s="34"/>
      <c r="AAC70" s="34"/>
      <c r="AAD70" s="34"/>
      <c r="AAE70" s="34"/>
      <c r="AAF70" s="34"/>
      <c r="AAG70" s="34"/>
      <c r="AAH70" s="34"/>
      <c r="AAI70" s="34"/>
      <c r="AAJ70" s="34"/>
      <c r="AAK70" s="34"/>
      <c r="AAL70" s="34"/>
      <c r="AAM70" s="34"/>
      <c r="AAN70" s="34"/>
      <c r="AAO70" s="34"/>
      <c r="AAP70" s="34"/>
      <c r="AAQ70" s="34"/>
      <c r="AAR70" s="34"/>
      <c r="AAS70" s="34"/>
      <c r="AAT70" s="34"/>
      <c r="AAU70" s="34"/>
      <c r="AAV70" s="34"/>
      <c r="AAW70" s="34"/>
      <c r="AAX70" s="34"/>
      <c r="AAY70" s="34"/>
      <c r="AAZ70" s="34"/>
      <c r="ABA70" s="34"/>
      <c r="ABB70" s="34"/>
      <c r="ABC70" s="34"/>
      <c r="ABD70" s="34"/>
      <c r="ABE70" s="34"/>
      <c r="ABF70" s="34"/>
      <c r="ABG70" s="34"/>
      <c r="ABH70" s="34"/>
      <c r="ABI70" s="34"/>
      <c r="ABJ70" s="34"/>
      <c r="ABK70" s="34"/>
      <c r="ABL70" s="34"/>
      <c r="ABM70" s="34"/>
      <c r="ABN70" s="34"/>
      <c r="ABO70" s="34"/>
      <c r="ABP70" s="34"/>
      <c r="ABQ70" s="34"/>
      <c r="ABR70" s="34"/>
      <c r="ABS70" s="34"/>
      <c r="ABT70" s="34"/>
      <c r="ABU70" s="34"/>
      <c r="ABV70" s="34"/>
      <c r="ABW70" s="34"/>
      <c r="ABX70" s="34"/>
      <c r="ABY70" s="34"/>
      <c r="ABZ70" s="34"/>
      <c r="ACA70" s="34"/>
      <c r="ACB70" s="34"/>
      <c r="ACC70" s="34"/>
      <c r="ACD70" s="34"/>
      <c r="ACE70" s="34"/>
      <c r="ACF70" s="34"/>
      <c r="ACG70" s="34"/>
      <c r="ACH70" s="34"/>
      <c r="ACI70" s="34"/>
      <c r="ACJ70" s="34"/>
      <c r="ACK70" s="34"/>
      <c r="ACL70" s="34"/>
      <c r="ACM70" s="34"/>
      <c r="ACN70" s="34"/>
      <c r="ACO70" s="34"/>
      <c r="ACP70" s="34"/>
      <c r="ACQ70" s="34"/>
      <c r="ACR70" s="34"/>
      <c r="ACS70" s="34"/>
      <c r="ACT70" s="34"/>
      <c r="ACU70" s="34"/>
      <c r="ACV70" s="34"/>
      <c r="ACW70" s="34"/>
      <c r="ACX70" s="34"/>
      <c r="ACY70" s="34"/>
      <c r="ACZ70" s="34"/>
      <c r="ADA70" s="34"/>
      <c r="ADB70" s="34"/>
      <c r="ADC70" s="34"/>
      <c r="ADD70" s="34"/>
      <c r="ADE70" s="34"/>
      <c r="ADF70" s="34"/>
      <c r="ADG70" s="34"/>
      <c r="ADH70" s="34"/>
      <c r="ADI70" s="34"/>
      <c r="ADJ70" s="34"/>
      <c r="ADK70" s="34"/>
      <c r="ADL70" s="34"/>
      <c r="ADM70" s="34"/>
      <c r="ADN70" s="34"/>
      <c r="ADO70" s="34"/>
      <c r="ADP70" s="34"/>
      <c r="ADQ70" s="34"/>
      <c r="ADR70" s="34"/>
      <c r="ADS70" s="34"/>
      <c r="ADT70" s="34"/>
      <c r="ADU70" s="34"/>
      <c r="ADV70" s="34"/>
      <c r="ADW70" s="34"/>
      <c r="ADX70" s="34"/>
      <c r="ADY70" s="34"/>
      <c r="ADZ70" s="34"/>
      <c r="AEA70" s="34"/>
      <c r="AEB70" s="34"/>
      <c r="AEC70" s="34"/>
      <c r="AED70" s="34"/>
      <c r="AEE70" s="34"/>
      <c r="AEF70" s="34"/>
      <c r="AEG70" s="34"/>
      <c r="AEH70" s="34"/>
      <c r="AEI70" s="34"/>
      <c r="AEJ70" s="34"/>
      <c r="AEK70" s="34"/>
      <c r="AEL70" s="34"/>
      <c r="AEM70" s="34"/>
      <c r="AEN70" s="34"/>
      <c r="AEO70" s="34"/>
      <c r="AEP70" s="34"/>
      <c r="AEQ70" s="34"/>
      <c r="AER70" s="34"/>
      <c r="AES70" s="34"/>
      <c r="AET70" s="34"/>
      <c r="AEU70" s="34"/>
      <c r="AEV70" s="34"/>
      <c r="AEW70" s="34"/>
      <c r="AEX70" s="34"/>
      <c r="AEY70" s="34"/>
      <c r="AEZ70" s="34"/>
      <c r="AFA70" s="34"/>
      <c r="AFB70" s="34"/>
      <c r="AFC70" s="34"/>
      <c r="AFD70" s="34"/>
      <c r="AFE70" s="34"/>
      <c r="AFF70" s="34"/>
      <c r="AFG70" s="34"/>
      <c r="AFH70" s="34"/>
      <c r="AFI70" s="34"/>
      <c r="AFJ70" s="34"/>
      <c r="AFK70" s="34"/>
      <c r="AFL70" s="34"/>
      <c r="AFM70" s="34"/>
      <c r="AFN70" s="34"/>
      <c r="AFO70" s="34"/>
      <c r="AFP70" s="34"/>
      <c r="AFQ70" s="34"/>
      <c r="AFR70" s="34"/>
      <c r="AFS70" s="34"/>
      <c r="AFT70" s="34"/>
      <c r="AFU70" s="34"/>
      <c r="AFV70" s="34"/>
      <c r="AFW70" s="34"/>
      <c r="AFX70" s="34"/>
      <c r="AFY70" s="34"/>
      <c r="AFZ70" s="34"/>
      <c r="AGA70" s="34"/>
      <c r="AGB70" s="34"/>
      <c r="AGC70" s="34"/>
      <c r="AGD70" s="34"/>
      <c r="AGE70" s="34"/>
      <c r="AGF70" s="34"/>
      <c r="AGG70" s="34"/>
      <c r="AGH70" s="34"/>
      <c r="AGI70" s="34"/>
      <c r="AGJ70" s="34"/>
      <c r="AGK70" s="34"/>
      <c r="AGL70" s="34"/>
      <c r="AGM70" s="34"/>
      <c r="AGN70" s="34"/>
      <c r="AGO70" s="34"/>
      <c r="AGP70" s="34"/>
      <c r="AGQ70" s="34"/>
      <c r="AGR70" s="34"/>
      <c r="AGS70" s="34"/>
      <c r="AGT70" s="34"/>
      <c r="AGU70" s="34"/>
      <c r="AGV70" s="34"/>
      <c r="AGW70" s="34"/>
      <c r="AGX70" s="34"/>
      <c r="AGY70" s="34"/>
      <c r="AGZ70" s="34"/>
      <c r="AHA70" s="34"/>
      <c r="AHB70" s="34"/>
      <c r="AHC70" s="34"/>
      <c r="AHD70" s="34"/>
      <c r="AHE70" s="34"/>
      <c r="AHF70" s="34"/>
      <c r="AHG70" s="34"/>
      <c r="AHH70" s="34"/>
      <c r="AHI70" s="34"/>
      <c r="AHJ70" s="34"/>
      <c r="AHK70" s="34"/>
      <c r="AHL70" s="34"/>
      <c r="AHM70" s="34"/>
      <c r="AHN70" s="34"/>
      <c r="AHO70" s="34"/>
      <c r="AHP70" s="34"/>
      <c r="AHQ70" s="34"/>
      <c r="AHR70" s="34"/>
      <c r="AHS70" s="34"/>
      <c r="AHT70" s="34"/>
      <c r="AHU70" s="34"/>
      <c r="AHV70" s="34"/>
      <c r="AHW70" s="34"/>
      <c r="AHX70" s="34"/>
      <c r="AHY70" s="34"/>
      <c r="AHZ70" s="34"/>
      <c r="AIA70" s="34"/>
      <c r="AIB70" s="34"/>
      <c r="AIC70" s="34"/>
      <c r="AID70" s="34"/>
      <c r="AIE70" s="34"/>
      <c r="AIF70" s="34"/>
      <c r="AIG70" s="34"/>
      <c r="AIH70" s="34"/>
      <c r="AII70" s="34"/>
      <c r="AIJ70" s="34"/>
      <c r="AIK70" s="34"/>
      <c r="AIL70" s="34"/>
      <c r="AIM70" s="34"/>
      <c r="AIN70" s="34"/>
      <c r="AIO70" s="34"/>
      <c r="AIP70" s="34"/>
      <c r="AIQ70" s="34"/>
      <c r="AIR70" s="34"/>
      <c r="AIS70" s="34"/>
      <c r="AIT70" s="34"/>
      <c r="AIU70" s="34"/>
      <c r="AIV70" s="34"/>
      <c r="AIW70" s="34"/>
      <c r="AIX70" s="34"/>
      <c r="AIY70" s="34"/>
      <c r="AIZ70" s="34"/>
      <c r="AJA70" s="34"/>
      <c r="AJB70" s="34"/>
      <c r="AJC70" s="34"/>
      <c r="AJD70" s="34"/>
      <c r="AJE70" s="34"/>
      <c r="AJF70" s="34"/>
      <c r="AJG70" s="34"/>
      <c r="AJH70" s="34"/>
      <c r="AJI70" s="34"/>
      <c r="AJJ70" s="34"/>
      <c r="AJK70" s="34"/>
      <c r="AJL70" s="34"/>
      <c r="AJM70" s="34"/>
      <c r="AJN70" s="34"/>
      <c r="AJO70" s="34"/>
      <c r="AJP70" s="34"/>
      <c r="AJQ70" s="34"/>
      <c r="AJR70" s="34"/>
      <c r="AJS70" s="34"/>
      <c r="AJT70" s="34"/>
      <c r="AJU70" s="34"/>
      <c r="AJV70" s="34"/>
      <c r="AJW70" s="34"/>
      <c r="AJX70" s="34"/>
      <c r="AJY70" s="34"/>
      <c r="AJZ70" s="34"/>
      <c r="AKA70" s="34"/>
      <c r="AKB70" s="34"/>
      <c r="AKC70" s="34"/>
      <c r="AKD70" s="34"/>
      <c r="AKE70" s="34"/>
      <c r="AKF70" s="34"/>
      <c r="AKG70" s="34"/>
      <c r="AKH70" s="34"/>
      <c r="AKI70" s="34"/>
      <c r="AKJ70" s="34"/>
      <c r="AKK70" s="34"/>
      <c r="AKL70" s="34"/>
      <c r="AKM70" s="34"/>
      <c r="AKN70" s="34"/>
      <c r="AKO70" s="34"/>
      <c r="AKP70" s="34"/>
      <c r="AKQ70" s="34"/>
      <c r="AKR70" s="34"/>
      <c r="AKS70" s="34"/>
      <c r="AKT70" s="34"/>
      <c r="AKU70" s="34"/>
      <c r="AKV70" s="34"/>
      <c r="AKW70" s="34"/>
      <c r="AKX70" s="34"/>
      <c r="AKY70" s="34"/>
      <c r="AKZ70" s="34"/>
      <c r="ALA70" s="34"/>
      <c r="ALB70" s="34"/>
      <c r="ALC70" s="34"/>
      <c r="ALD70" s="34"/>
      <c r="ALE70" s="34"/>
      <c r="ALF70" s="34"/>
      <c r="ALG70" s="34"/>
      <c r="ALH70" s="34"/>
      <c r="ALI70" s="34"/>
      <c r="ALJ70" s="34"/>
      <c r="ALK70" s="34"/>
      <c r="ALL70" s="34"/>
      <c r="ALM70" s="34"/>
      <c r="ALN70" s="34"/>
      <c r="ALO70" s="34"/>
      <c r="ALP70" s="34"/>
      <c r="ALQ70" s="34"/>
      <c r="ALR70" s="34"/>
      <c r="ALS70" s="34"/>
      <c r="ALT70" s="34"/>
      <c r="ALU70" s="34"/>
      <c r="ALV70" s="34"/>
      <c r="ALW70" s="34"/>
      <c r="ALX70" s="34"/>
      <c r="ALY70" s="34"/>
      <c r="ALZ70" s="34"/>
      <c r="AMA70" s="34"/>
      <c r="AMB70" s="34"/>
      <c r="AMC70" s="34"/>
      <c r="AMD70" s="34"/>
      <c r="AME70" s="34"/>
      <c r="AMF70" s="34"/>
      <c r="AMG70" s="34"/>
      <c r="AMH70" s="34"/>
      <c r="AMI70" s="34"/>
      <c r="AMJ70" s="34"/>
    </row>
    <row r="71" s="23" customFormat="true" ht="48.5" hidden="false" customHeight="true" outlineLevel="0" collapsed="false">
      <c r="A71" s="1"/>
      <c r="B71" s="2"/>
      <c r="C71" s="2"/>
      <c r="D71" s="3"/>
      <c r="E71" s="35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  <c r="LW71" s="1"/>
      <c r="LX71" s="1"/>
      <c r="LY71" s="1"/>
      <c r="LZ71" s="1"/>
      <c r="MA71" s="1"/>
      <c r="MB71" s="1"/>
      <c r="MC71" s="1"/>
      <c r="MD71" s="1"/>
      <c r="ME71" s="1"/>
      <c r="MF71" s="1"/>
      <c r="MG71" s="1"/>
      <c r="MH71" s="1"/>
      <c r="MI71" s="1"/>
      <c r="MJ71" s="1"/>
      <c r="MK71" s="1"/>
      <c r="ML71" s="1"/>
      <c r="MM71" s="1"/>
      <c r="MN71" s="1"/>
      <c r="MO71" s="1"/>
      <c r="MP71" s="1"/>
      <c r="MQ71" s="1"/>
      <c r="MR71" s="1"/>
      <c r="MS71" s="1"/>
      <c r="MT71" s="1"/>
      <c r="MU71" s="1"/>
      <c r="MV71" s="1"/>
      <c r="MW71" s="1"/>
      <c r="MX71" s="1"/>
      <c r="MY71" s="1"/>
      <c r="MZ71" s="1"/>
      <c r="NA71" s="1"/>
      <c r="NB71" s="1"/>
      <c r="NC71" s="1"/>
      <c r="ND71" s="1"/>
      <c r="NE71" s="1"/>
      <c r="NF71" s="1"/>
      <c r="NG71" s="1"/>
      <c r="NH71" s="1"/>
      <c r="NI71" s="1"/>
      <c r="NJ71" s="1"/>
      <c r="NK71" s="1"/>
      <c r="NL71" s="1"/>
      <c r="NM71" s="1"/>
      <c r="NN71" s="1"/>
      <c r="NO71" s="1"/>
      <c r="NP71" s="1"/>
      <c r="NQ71" s="1"/>
      <c r="NR71" s="1"/>
      <c r="NS71" s="1"/>
      <c r="NT71" s="1"/>
      <c r="NU71" s="1"/>
      <c r="NV71" s="1"/>
      <c r="NW71" s="1"/>
      <c r="NX71" s="1"/>
      <c r="NY71" s="1"/>
      <c r="NZ71" s="1"/>
      <c r="OA71" s="1"/>
      <c r="OB71" s="1"/>
      <c r="OC71" s="1"/>
      <c r="OD71" s="1"/>
      <c r="OE71" s="1"/>
      <c r="OF71" s="1"/>
      <c r="OG71" s="1"/>
      <c r="OH71" s="1"/>
      <c r="OI71" s="1"/>
      <c r="OJ71" s="1"/>
      <c r="OK71" s="1"/>
      <c r="OL71" s="1"/>
      <c r="OM71" s="1"/>
      <c r="ON71" s="1"/>
      <c r="OO71" s="1"/>
      <c r="OP71" s="1"/>
      <c r="OQ71" s="1"/>
      <c r="OR71" s="1"/>
      <c r="OS71" s="1"/>
      <c r="OT71" s="1"/>
      <c r="OU71" s="1"/>
      <c r="OV71" s="1"/>
      <c r="OW71" s="1"/>
      <c r="OX71" s="1"/>
      <c r="OY71" s="1"/>
      <c r="OZ71" s="1"/>
      <c r="PA71" s="1"/>
      <c r="PB71" s="1"/>
      <c r="PC71" s="1"/>
      <c r="PD71" s="1"/>
      <c r="PE71" s="1"/>
      <c r="PF71" s="1"/>
      <c r="PG71" s="1"/>
      <c r="PH71" s="1"/>
      <c r="PI71" s="1"/>
      <c r="PJ71" s="1"/>
      <c r="PK71" s="1"/>
      <c r="PL71" s="1"/>
      <c r="PM71" s="1"/>
      <c r="PN71" s="1"/>
      <c r="PO71" s="1"/>
      <c r="PP71" s="1"/>
      <c r="PQ71" s="1"/>
      <c r="PR71" s="1"/>
      <c r="PS71" s="1"/>
      <c r="PT71" s="1"/>
      <c r="PU71" s="1"/>
      <c r="PV71" s="1"/>
      <c r="PW71" s="1"/>
      <c r="PX71" s="1"/>
      <c r="PY71" s="1"/>
      <c r="PZ71" s="1"/>
      <c r="QA71" s="1"/>
      <c r="QB71" s="1"/>
      <c r="QC71" s="1"/>
      <c r="QD71" s="1"/>
      <c r="QE71" s="1"/>
      <c r="QF71" s="1"/>
      <c r="QG71" s="1"/>
      <c r="QH71" s="1"/>
      <c r="QI71" s="1"/>
      <c r="QJ71" s="1"/>
      <c r="QK71" s="1"/>
      <c r="QL71" s="1"/>
      <c r="QM71" s="1"/>
      <c r="QN71" s="1"/>
      <c r="QO71" s="1"/>
      <c r="QP71" s="1"/>
      <c r="QQ71" s="1"/>
      <c r="QR71" s="1"/>
      <c r="QS71" s="1"/>
      <c r="QT71" s="1"/>
      <c r="QU71" s="1"/>
      <c r="QV71" s="1"/>
      <c r="QW71" s="1"/>
      <c r="QX71" s="1"/>
      <c r="QY71" s="1"/>
      <c r="QZ71" s="1"/>
      <c r="RA71" s="1"/>
      <c r="RB71" s="1"/>
      <c r="RC71" s="1"/>
      <c r="RD71" s="1"/>
      <c r="RE71" s="1"/>
      <c r="RF71" s="1"/>
      <c r="RG71" s="1"/>
      <c r="RH71" s="1"/>
      <c r="RI71" s="1"/>
      <c r="RJ71" s="1"/>
      <c r="RK71" s="1"/>
      <c r="RL71" s="1"/>
      <c r="RM71" s="1"/>
      <c r="RN71" s="1"/>
      <c r="RO71" s="1"/>
      <c r="RP71" s="1"/>
      <c r="RQ71" s="1"/>
      <c r="RR71" s="1"/>
      <c r="RS71" s="1"/>
      <c r="RT71" s="1"/>
      <c r="RU71" s="1"/>
      <c r="RV71" s="1"/>
      <c r="RW71" s="1"/>
      <c r="RX71" s="1"/>
      <c r="RY71" s="1"/>
      <c r="RZ71" s="1"/>
      <c r="SA71" s="1"/>
      <c r="SB71" s="1"/>
      <c r="SC71" s="1"/>
      <c r="SD71" s="1"/>
      <c r="SE71" s="1"/>
      <c r="SF71" s="1"/>
      <c r="SG71" s="1"/>
      <c r="SH71" s="1"/>
      <c r="SI71" s="1"/>
      <c r="SJ71" s="1"/>
      <c r="SK71" s="1"/>
      <c r="SL71" s="1"/>
      <c r="SM71" s="1"/>
      <c r="SN71" s="1"/>
      <c r="SO71" s="1"/>
      <c r="SP71" s="1"/>
      <c r="SQ71" s="1"/>
      <c r="SR71" s="1"/>
      <c r="SS71" s="1"/>
      <c r="ST71" s="1"/>
      <c r="SU71" s="1"/>
      <c r="SV71" s="1"/>
      <c r="SW71" s="1"/>
      <c r="SX71" s="1"/>
      <c r="SY71" s="1"/>
      <c r="SZ71" s="1"/>
      <c r="TA71" s="1"/>
      <c r="TB71" s="1"/>
      <c r="TC71" s="1"/>
      <c r="TD71" s="1"/>
      <c r="TE71" s="1"/>
      <c r="TF71" s="1"/>
      <c r="TG71" s="1"/>
      <c r="TH71" s="1"/>
      <c r="TI71" s="1"/>
      <c r="TJ71" s="1"/>
      <c r="TK71" s="1"/>
      <c r="TL71" s="1"/>
      <c r="TM71" s="1"/>
      <c r="TN71" s="1"/>
      <c r="TO71" s="1"/>
      <c r="TP71" s="1"/>
      <c r="TQ71" s="1"/>
      <c r="TR71" s="1"/>
      <c r="TS71" s="1"/>
      <c r="TT71" s="1"/>
      <c r="TU71" s="1"/>
      <c r="TV71" s="1"/>
      <c r="TW71" s="1"/>
      <c r="TX71" s="1"/>
      <c r="TY71" s="1"/>
      <c r="TZ71" s="1"/>
      <c r="UA71" s="1"/>
      <c r="UB71" s="1"/>
      <c r="UC71" s="1"/>
      <c r="UD71" s="1"/>
      <c r="UE71" s="1"/>
      <c r="UF71" s="1"/>
      <c r="UG71" s="1"/>
      <c r="UH71" s="1"/>
      <c r="UI71" s="1"/>
      <c r="UJ71" s="1"/>
      <c r="UK71" s="1"/>
      <c r="UL71" s="1"/>
      <c r="UM71" s="1"/>
      <c r="UN71" s="1"/>
      <c r="UO71" s="1"/>
      <c r="UP71" s="1"/>
      <c r="UQ71" s="1"/>
      <c r="UR71" s="1"/>
      <c r="US71" s="1"/>
      <c r="UT71" s="1"/>
      <c r="UU71" s="1"/>
      <c r="UV71" s="1"/>
      <c r="UW71" s="1"/>
      <c r="UX71" s="1"/>
      <c r="UY71" s="1"/>
      <c r="UZ71" s="1"/>
      <c r="VA71" s="1"/>
      <c r="VB71" s="1"/>
      <c r="VC71" s="1"/>
      <c r="VD71" s="1"/>
      <c r="VE71" s="1"/>
      <c r="VF71" s="1"/>
      <c r="VG71" s="1"/>
      <c r="VH71" s="1"/>
      <c r="VI71" s="1"/>
      <c r="VJ71" s="1"/>
      <c r="VK71" s="1"/>
      <c r="VL71" s="1"/>
      <c r="VM71" s="1"/>
      <c r="VN71" s="1"/>
      <c r="VO71" s="1"/>
      <c r="VP71" s="1"/>
      <c r="VQ71" s="1"/>
      <c r="VR71" s="1"/>
      <c r="VS71" s="1"/>
      <c r="VT71" s="1"/>
      <c r="VU71" s="1"/>
      <c r="VV71" s="1"/>
      <c r="VW71" s="1"/>
      <c r="VX71" s="1"/>
      <c r="VY71" s="1"/>
      <c r="VZ71" s="1"/>
      <c r="WA71" s="1"/>
      <c r="WB71" s="1"/>
      <c r="WC71" s="1"/>
      <c r="WD71" s="1"/>
      <c r="WE71" s="1"/>
      <c r="WF71" s="1"/>
      <c r="WG71" s="1"/>
      <c r="WH71" s="1"/>
      <c r="WI71" s="1"/>
      <c r="WJ71" s="1"/>
      <c r="WK71" s="1"/>
      <c r="WL71" s="1"/>
      <c r="WM71" s="1"/>
      <c r="WN71" s="1"/>
      <c r="WO71" s="1"/>
      <c r="WP71" s="1"/>
      <c r="WQ71" s="1"/>
      <c r="WR71" s="1"/>
      <c r="WS71" s="1"/>
      <c r="WT71" s="1"/>
      <c r="WU71" s="1"/>
      <c r="WV71" s="1"/>
      <c r="WW71" s="1"/>
      <c r="WX71" s="1"/>
      <c r="WY71" s="1"/>
      <c r="WZ71" s="1"/>
      <c r="XA71" s="1"/>
      <c r="XB71" s="1"/>
      <c r="XC71" s="1"/>
      <c r="XD71" s="1"/>
      <c r="XE71" s="1"/>
      <c r="XF71" s="1"/>
      <c r="XG71" s="1"/>
      <c r="XH71" s="1"/>
      <c r="XI71" s="1"/>
      <c r="XJ71" s="1"/>
      <c r="XK71" s="1"/>
      <c r="XL71" s="1"/>
      <c r="XM71" s="1"/>
      <c r="XN71" s="1"/>
      <c r="XO71" s="1"/>
      <c r="XP71" s="1"/>
      <c r="XQ71" s="1"/>
      <c r="XR71" s="1"/>
      <c r="XS71" s="1"/>
      <c r="XT71" s="1"/>
      <c r="XU71" s="1"/>
      <c r="XV71" s="1"/>
      <c r="XW71" s="1"/>
      <c r="XX71" s="1"/>
      <c r="XY71" s="1"/>
      <c r="XZ71" s="1"/>
      <c r="YA71" s="1"/>
      <c r="YB71" s="1"/>
      <c r="YC71" s="1"/>
      <c r="YD71" s="1"/>
      <c r="YE71" s="1"/>
      <c r="YF71" s="1"/>
      <c r="YG71" s="1"/>
      <c r="YH71" s="1"/>
      <c r="YI71" s="1"/>
      <c r="YJ71" s="1"/>
      <c r="YK71" s="1"/>
      <c r="YL71" s="1"/>
      <c r="YM71" s="1"/>
      <c r="YN71" s="1"/>
      <c r="YO71" s="1"/>
      <c r="YP71" s="1"/>
      <c r="YQ71" s="1"/>
      <c r="YR71" s="1"/>
      <c r="YS71" s="1"/>
      <c r="YT71" s="1"/>
      <c r="YU71" s="1"/>
      <c r="YV71" s="1"/>
      <c r="YW71" s="1"/>
      <c r="YX71" s="1"/>
      <c r="YY71" s="1"/>
      <c r="YZ71" s="1"/>
      <c r="ZA71" s="1"/>
      <c r="ZB71" s="1"/>
      <c r="ZC71" s="1"/>
      <c r="ZD71" s="1"/>
      <c r="ZE71" s="1"/>
      <c r="ZF71" s="1"/>
      <c r="ZG71" s="1"/>
      <c r="ZH71" s="1"/>
      <c r="ZI71" s="1"/>
      <c r="ZJ71" s="1"/>
      <c r="ZK71" s="1"/>
      <c r="ZL71" s="1"/>
      <c r="ZM71" s="1"/>
      <c r="ZN71" s="1"/>
      <c r="ZO71" s="1"/>
      <c r="ZP71" s="1"/>
      <c r="ZQ71" s="1"/>
      <c r="ZR71" s="1"/>
      <c r="ZS71" s="1"/>
      <c r="ZT71" s="1"/>
      <c r="ZU71" s="1"/>
      <c r="ZV71" s="1"/>
      <c r="ZW71" s="1"/>
      <c r="ZX71" s="1"/>
      <c r="ZY71" s="1"/>
      <c r="ZZ71" s="1"/>
      <c r="AAA71" s="1"/>
      <c r="AAB71" s="1"/>
      <c r="AAC71" s="1"/>
      <c r="AAD71" s="1"/>
      <c r="AAE71" s="1"/>
      <c r="AAF71" s="1"/>
      <c r="AAG71" s="1"/>
      <c r="AAH71" s="1"/>
      <c r="AAI71" s="1"/>
      <c r="AAJ71" s="1"/>
      <c r="AAK71" s="1"/>
      <c r="AAL71" s="1"/>
      <c r="AAM71" s="1"/>
      <c r="AAN71" s="1"/>
      <c r="AAO71" s="1"/>
      <c r="AAP71" s="1"/>
      <c r="AAQ71" s="1"/>
      <c r="AAR71" s="1"/>
      <c r="AAS71" s="1"/>
      <c r="AAT71" s="1"/>
      <c r="AAU71" s="1"/>
      <c r="AAV71" s="1"/>
      <c r="AAW71" s="1"/>
      <c r="AAX71" s="1"/>
      <c r="AAY71" s="1"/>
      <c r="AAZ71" s="1"/>
      <c r="ABA71" s="1"/>
      <c r="ABB71" s="1"/>
      <c r="ABC71" s="1"/>
      <c r="ABD71" s="1"/>
      <c r="ABE71" s="1"/>
      <c r="ABF71" s="1"/>
      <c r="ABG71" s="1"/>
      <c r="ABH71" s="1"/>
      <c r="ABI71" s="1"/>
      <c r="ABJ71" s="1"/>
      <c r="ABK71" s="1"/>
      <c r="ABL71" s="1"/>
      <c r="ABM71" s="1"/>
      <c r="ABN71" s="1"/>
      <c r="ABO71" s="1"/>
      <c r="ABP71" s="1"/>
      <c r="ABQ71" s="1"/>
      <c r="ABR71" s="1"/>
      <c r="ABS71" s="1"/>
      <c r="ABT71" s="1"/>
      <c r="ABU71" s="1"/>
      <c r="ABV71" s="1"/>
      <c r="ABW71" s="1"/>
      <c r="ABX71" s="1"/>
      <c r="ABY71" s="1"/>
      <c r="ABZ71" s="1"/>
      <c r="ACA71" s="1"/>
      <c r="ACB71" s="1"/>
      <c r="ACC71" s="1"/>
      <c r="ACD71" s="1"/>
      <c r="ACE71" s="1"/>
      <c r="ACF71" s="1"/>
      <c r="ACG71" s="1"/>
      <c r="ACH71" s="1"/>
      <c r="ACI71" s="1"/>
      <c r="ACJ71" s="1"/>
      <c r="ACK71" s="1"/>
      <c r="ACL71" s="1"/>
      <c r="ACM71" s="1"/>
      <c r="ACN71" s="1"/>
      <c r="ACO71" s="1"/>
      <c r="ACP71" s="1"/>
      <c r="ACQ71" s="1"/>
      <c r="ACR71" s="1"/>
      <c r="ACS71" s="1"/>
      <c r="ACT71" s="1"/>
      <c r="ACU71" s="1"/>
      <c r="ACV71" s="1"/>
      <c r="ACW71" s="1"/>
      <c r="ACX71" s="1"/>
      <c r="ACY71" s="1"/>
      <c r="ACZ71" s="1"/>
      <c r="ADA71" s="1"/>
      <c r="ADB71" s="1"/>
      <c r="ADC71" s="1"/>
      <c r="ADD71" s="1"/>
      <c r="ADE71" s="1"/>
      <c r="ADF71" s="1"/>
      <c r="ADG71" s="1"/>
      <c r="ADH71" s="1"/>
      <c r="ADI71" s="1"/>
      <c r="ADJ71" s="1"/>
      <c r="ADK71" s="1"/>
      <c r="ADL71" s="1"/>
      <c r="ADM71" s="1"/>
      <c r="ADN71" s="1"/>
      <c r="ADO71" s="1"/>
      <c r="ADP71" s="1"/>
      <c r="ADQ71" s="1"/>
      <c r="ADR71" s="1"/>
      <c r="ADS71" s="1"/>
      <c r="ADT71" s="1"/>
      <c r="ADU71" s="1"/>
      <c r="ADV71" s="1"/>
      <c r="ADW71" s="1"/>
      <c r="ADX71" s="1"/>
      <c r="ADY71" s="1"/>
      <c r="ADZ71" s="1"/>
      <c r="AEA71" s="1"/>
      <c r="AEB71" s="1"/>
      <c r="AEC71" s="1"/>
      <c r="AED71" s="1"/>
      <c r="AEE71" s="1"/>
      <c r="AEF71" s="1"/>
      <c r="AEG71" s="1"/>
      <c r="AEH71" s="1"/>
      <c r="AEI71" s="1"/>
      <c r="AEJ71" s="1"/>
      <c r="AEK71" s="1"/>
      <c r="AEL71" s="1"/>
      <c r="AEM71" s="1"/>
      <c r="AEN71" s="1"/>
      <c r="AEO71" s="1"/>
      <c r="AEP71" s="1"/>
      <c r="AEQ71" s="1"/>
      <c r="AER71" s="1"/>
      <c r="AES71" s="1"/>
      <c r="AET71" s="1"/>
      <c r="AEU71" s="1"/>
      <c r="AEV71" s="1"/>
      <c r="AEW71" s="1"/>
      <c r="AEX71" s="1"/>
      <c r="AEY71" s="1"/>
      <c r="AEZ71" s="1"/>
      <c r="AFA71" s="1"/>
      <c r="AFB71" s="1"/>
      <c r="AFC71" s="1"/>
      <c r="AFD71" s="1"/>
      <c r="AFE71" s="1"/>
      <c r="AFF71" s="1"/>
      <c r="AFG71" s="1"/>
      <c r="AFH71" s="1"/>
      <c r="AFI71" s="1"/>
      <c r="AFJ71" s="1"/>
      <c r="AFK71" s="1"/>
      <c r="AFL71" s="1"/>
      <c r="AFM71" s="1"/>
      <c r="AFN71" s="1"/>
      <c r="AFO71" s="1"/>
      <c r="AFP71" s="1"/>
      <c r="AFQ71" s="1"/>
      <c r="AFR71" s="1"/>
      <c r="AFS71" s="1"/>
      <c r="AFT71" s="1"/>
      <c r="AFU71" s="1"/>
      <c r="AFV71" s="1"/>
      <c r="AFW71" s="1"/>
      <c r="AFX71" s="1"/>
      <c r="AFY71" s="1"/>
      <c r="AFZ71" s="1"/>
      <c r="AGA71" s="1"/>
      <c r="AGB71" s="1"/>
      <c r="AGC71" s="1"/>
      <c r="AGD71" s="1"/>
      <c r="AGE71" s="1"/>
      <c r="AGF71" s="1"/>
      <c r="AGG71" s="1"/>
      <c r="AGH71" s="1"/>
      <c r="AGI71" s="1"/>
      <c r="AGJ71" s="1"/>
      <c r="AGK71" s="1"/>
      <c r="AGL71" s="1"/>
      <c r="AGM71" s="1"/>
      <c r="AGN71" s="1"/>
      <c r="AGO71" s="1"/>
      <c r="AGP71" s="1"/>
      <c r="AGQ71" s="1"/>
      <c r="AGR71" s="1"/>
      <c r="AGS71" s="1"/>
      <c r="AGT71" s="1"/>
      <c r="AGU71" s="1"/>
      <c r="AGV71" s="1"/>
      <c r="AGW71" s="1"/>
      <c r="AGX71" s="1"/>
      <c r="AGY71" s="1"/>
      <c r="AGZ71" s="1"/>
      <c r="AHA71" s="1"/>
      <c r="AHB71" s="1"/>
      <c r="AHC71" s="1"/>
      <c r="AHD71" s="1"/>
      <c r="AHE71" s="1"/>
      <c r="AHF71" s="1"/>
      <c r="AHG71" s="1"/>
      <c r="AHH71" s="1"/>
      <c r="AHI71" s="1"/>
      <c r="AHJ71" s="1"/>
      <c r="AHK71" s="1"/>
      <c r="AHL71" s="1"/>
      <c r="AHM71" s="1"/>
      <c r="AHN71" s="1"/>
      <c r="AHO71" s="1"/>
      <c r="AHP71" s="1"/>
      <c r="AHQ71" s="1"/>
      <c r="AHR71" s="1"/>
      <c r="AHS71" s="1"/>
      <c r="AHT71" s="1"/>
      <c r="AHU71" s="1"/>
      <c r="AHV71" s="1"/>
      <c r="AHW71" s="1"/>
      <c r="AHX71" s="1"/>
      <c r="AHY71" s="1"/>
      <c r="AHZ71" s="1"/>
      <c r="AIA71" s="1"/>
      <c r="AIB71" s="1"/>
      <c r="AIC71" s="1"/>
      <c r="AID71" s="1"/>
      <c r="AIE71" s="1"/>
      <c r="AIF71" s="1"/>
      <c r="AIG71" s="1"/>
      <c r="AIH71" s="1"/>
      <c r="AII71" s="1"/>
      <c r="AIJ71" s="1"/>
      <c r="AIK71" s="1"/>
      <c r="AIL71" s="1"/>
      <c r="AIM71" s="1"/>
      <c r="AIN71" s="1"/>
      <c r="AIO71" s="1"/>
      <c r="AIP71" s="1"/>
      <c r="AIQ71" s="1"/>
      <c r="AIR71" s="1"/>
      <c r="AIS71" s="1"/>
      <c r="AIT71" s="1"/>
      <c r="AIU71" s="1"/>
      <c r="AIV71" s="1"/>
      <c r="AIW71" s="1"/>
      <c r="AIX71" s="1"/>
      <c r="AIY71" s="1"/>
      <c r="AIZ71" s="1"/>
      <c r="AJA71" s="1"/>
      <c r="AJB71" s="1"/>
      <c r="AJC71" s="1"/>
      <c r="AJD71" s="1"/>
      <c r="AJE71" s="1"/>
      <c r="AJF71" s="1"/>
      <c r="AJG71" s="1"/>
      <c r="AJH71" s="1"/>
      <c r="AJI71" s="1"/>
      <c r="AJJ71" s="1"/>
      <c r="AJK71" s="1"/>
      <c r="AJL71" s="1"/>
      <c r="AJM71" s="1"/>
      <c r="AJN71" s="1"/>
      <c r="AJO71" s="1"/>
      <c r="AJP71" s="1"/>
      <c r="AJQ71" s="1"/>
      <c r="AJR71" s="1"/>
      <c r="AJS71" s="1"/>
      <c r="AJT71" s="1"/>
      <c r="AJU71" s="1"/>
      <c r="AJV71" s="1"/>
      <c r="AJW71" s="1"/>
      <c r="AJX71" s="1"/>
      <c r="AJY71" s="1"/>
      <c r="AJZ71" s="1"/>
      <c r="AKA71" s="1"/>
      <c r="AKB71" s="1"/>
      <c r="AKC71" s="1"/>
      <c r="AKD71" s="1"/>
      <c r="AKE71" s="1"/>
      <c r="AKF71" s="1"/>
      <c r="AKG71" s="1"/>
      <c r="AKH71" s="1"/>
      <c r="AKI71" s="1"/>
      <c r="AKJ71" s="1"/>
      <c r="AKK71" s="1"/>
      <c r="AKL71" s="1"/>
      <c r="AKM71" s="1"/>
      <c r="AKN71" s="1"/>
      <c r="AKO71" s="1"/>
      <c r="AKP71" s="1"/>
      <c r="AKQ71" s="1"/>
      <c r="AKR71" s="1"/>
      <c r="AKS71" s="1"/>
      <c r="AKT71" s="1"/>
      <c r="AKU71" s="1"/>
      <c r="AKV71" s="1"/>
      <c r="AKW71" s="1"/>
      <c r="AKX71" s="1"/>
      <c r="AKY71" s="1"/>
      <c r="AKZ71" s="1"/>
      <c r="ALA71" s="1"/>
      <c r="ALB71" s="1"/>
      <c r="ALC71" s="1"/>
      <c r="ALD71" s="1"/>
      <c r="ALE71" s="1"/>
      <c r="ALF71" s="1"/>
      <c r="ALG71" s="1"/>
      <c r="ALH71" s="1"/>
      <c r="ALI71" s="1"/>
      <c r="ALJ71" s="1"/>
      <c r="ALK71" s="1"/>
      <c r="ALL71" s="1"/>
      <c r="ALM71" s="1"/>
      <c r="ALN71" s="1"/>
      <c r="ALO71" s="1"/>
      <c r="ALP71" s="1"/>
      <c r="ALQ71" s="1"/>
      <c r="ALR71" s="1"/>
      <c r="ALS71" s="1"/>
      <c r="ALT71" s="1"/>
      <c r="ALU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  <c r="AMH71" s="1"/>
      <c r="AMI71" s="1"/>
      <c r="AMJ71" s="1"/>
    </row>
    <row r="72" customFormat="false" ht="32.8" hidden="false" customHeight="false" outlineLevel="0" collapsed="false">
      <c r="A72" s="36"/>
      <c r="B72" s="37"/>
      <c r="C72" s="37"/>
      <c r="D72" s="38"/>
      <c r="E72" s="38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  <c r="LE72" s="1"/>
      <c r="LF72" s="1"/>
      <c r="LG72" s="1"/>
      <c r="LH72" s="1"/>
      <c r="LI72" s="1"/>
      <c r="LJ72" s="1"/>
      <c r="LK72" s="1"/>
      <c r="LL72" s="1"/>
      <c r="LM72" s="1"/>
      <c r="LN72" s="1"/>
      <c r="LO72" s="1"/>
      <c r="LP72" s="1"/>
      <c r="LQ72" s="1"/>
      <c r="LR72" s="1"/>
      <c r="LS72" s="1"/>
      <c r="LT72" s="1"/>
      <c r="LU72" s="1"/>
      <c r="LV72" s="1"/>
      <c r="LW72" s="1"/>
      <c r="LX72" s="1"/>
      <c r="LY72" s="1"/>
      <c r="LZ72" s="1"/>
      <c r="MA72" s="1"/>
      <c r="MB72" s="1"/>
      <c r="MC72" s="1"/>
      <c r="MD72" s="1"/>
      <c r="ME72" s="1"/>
      <c r="MF72" s="1"/>
      <c r="MG72" s="1"/>
      <c r="MH72" s="1"/>
      <c r="MI72" s="1"/>
      <c r="MJ72" s="1"/>
      <c r="MK72" s="1"/>
      <c r="ML72" s="1"/>
      <c r="MM72" s="1"/>
      <c r="MN72" s="1"/>
      <c r="MO72" s="1"/>
      <c r="MP72" s="1"/>
      <c r="MQ72" s="1"/>
      <c r="MR72" s="1"/>
      <c r="MS72" s="1"/>
      <c r="MT72" s="1"/>
      <c r="MU72" s="1"/>
      <c r="MV72" s="1"/>
      <c r="MW72" s="1"/>
      <c r="MX72" s="1"/>
      <c r="MY72" s="1"/>
      <c r="MZ72" s="1"/>
      <c r="NA72" s="1"/>
      <c r="NB72" s="1"/>
      <c r="NC72" s="1"/>
      <c r="ND72" s="1"/>
      <c r="NE72" s="1"/>
      <c r="NF72" s="1"/>
      <c r="NG72" s="1"/>
      <c r="NH72" s="1"/>
      <c r="NI72" s="1"/>
      <c r="NJ72" s="1"/>
      <c r="NK72" s="1"/>
      <c r="NL72" s="1"/>
      <c r="NM72" s="1"/>
      <c r="NN72" s="1"/>
      <c r="NO72" s="1"/>
      <c r="NP72" s="1"/>
      <c r="NQ72" s="1"/>
      <c r="NR72" s="1"/>
      <c r="NS72" s="1"/>
      <c r="NT72" s="1"/>
      <c r="NU72" s="1"/>
      <c r="NV72" s="1"/>
      <c r="NW72" s="1"/>
      <c r="NX72" s="1"/>
      <c r="NY72" s="1"/>
      <c r="NZ72" s="1"/>
      <c r="OA72" s="1"/>
      <c r="OB72" s="1"/>
      <c r="OC72" s="1"/>
      <c r="OD72" s="1"/>
      <c r="OE72" s="1"/>
      <c r="OF72" s="1"/>
      <c r="OG72" s="1"/>
      <c r="OH72" s="1"/>
      <c r="OI72" s="1"/>
      <c r="OJ72" s="1"/>
      <c r="OK72" s="1"/>
      <c r="OL72" s="1"/>
      <c r="OM72" s="1"/>
      <c r="ON72" s="1"/>
      <c r="OO72" s="1"/>
      <c r="OP72" s="1"/>
      <c r="OQ72" s="1"/>
      <c r="OR72" s="1"/>
      <c r="OS72" s="1"/>
      <c r="OT72" s="1"/>
      <c r="OU72" s="1"/>
      <c r="OV72" s="1"/>
      <c r="OW72" s="1"/>
      <c r="OX72" s="1"/>
      <c r="OY72" s="1"/>
      <c r="OZ72" s="1"/>
      <c r="PA72" s="1"/>
      <c r="PB72" s="1"/>
      <c r="PC72" s="1"/>
      <c r="PD72" s="1"/>
      <c r="PE72" s="1"/>
      <c r="PF72" s="1"/>
      <c r="PG72" s="1"/>
      <c r="PH72" s="1"/>
      <c r="PI72" s="1"/>
      <c r="PJ72" s="1"/>
      <c r="PK72" s="1"/>
      <c r="PL72" s="1"/>
      <c r="PM72" s="1"/>
      <c r="PN72" s="1"/>
      <c r="PO72" s="1"/>
      <c r="PP72" s="1"/>
      <c r="PQ72" s="1"/>
      <c r="PR72" s="1"/>
      <c r="PS72" s="1"/>
      <c r="PT72" s="1"/>
      <c r="PU72" s="1"/>
      <c r="PV72" s="1"/>
      <c r="PW72" s="1"/>
      <c r="PX72" s="1"/>
      <c r="PY72" s="1"/>
      <c r="PZ72" s="1"/>
      <c r="QA72" s="1"/>
      <c r="QB72" s="1"/>
      <c r="QC72" s="1"/>
      <c r="QD72" s="1"/>
      <c r="QE72" s="1"/>
      <c r="QF72" s="1"/>
      <c r="QG72" s="1"/>
      <c r="QH72" s="1"/>
      <c r="QI72" s="1"/>
      <c r="QJ72" s="1"/>
      <c r="QK72" s="1"/>
      <c r="QL72" s="1"/>
      <c r="QM72" s="1"/>
      <c r="QN72" s="1"/>
      <c r="QO72" s="1"/>
      <c r="QP72" s="1"/>
      <c r="QQ72" s="1"/>
      <c r="QR72" s="1"/>
      <c r="QS72" s="1"/>
      <c r="QT72" s="1"/>
      <c r="QU72" s="1"/>
      <c r="QV72" s="1"/>
      <c r="QW72" s="1"/>
      <c r="QX72" s="1"/>
      <c r="QY72" s="1"/>
      <c r="QZ72" s="1"/>
      <c r="RA72" s="1"/>
      <c r="RB72" s="1"/>
      <c r="RC72" s="1"/>
      <c r="RD72" s="1"/>
      <c r="RE72" s="1"/>
      <c r="RF72" s="1"/>
      <c r="RG72" s="1"/>
      <c r="RH72" s="1"/>
      <c r="RI72" s="1"/>
      <c r="RJ72" s="1"/>
      <c r="RK72" s="1"/>
      <c r="RL72" s="1"/>
      <c r="RM72" s="1"/>
      <c r="RN72" s="1"/>
      <c r="RO72" s="1"/>
      <c r="RP72" s="1"/>
      <c r="RQ72" s="1"/>
      <c r="RR72" s="1"/>
      <c r="RS72" s="1"/>
      <c r="RT72" s="1"/>
      <c r="RU72" s="1"/>
      <c r="RV72" s="1"/>
      <c r="RW72" s="1"/>
      <c r="RX72" s="1"/>
      <c r="RY72" s="1"/>
      <c r="RZ72" s="1"/>
      <c r="SA72" s="1"/>
      <c r="SB72" s="1"/>
      <c r="SC72" s="1"/>
      <c r="SD72" s="1"/>
      <c r="SE72" s="1"/>
      <c r="SF72" s="1"/>
      <c r="SG72" s="1"/>
      <c r="SH72" s="1"/>
      <c r="SI72" s="1"/>
      <c r="SJ72" s="1"/>
      <c r="SK72" s="1"/>
      <c r="SL72" s="1"/>
      <c r="SM72" s="1"/>
      <c r="SN72" s="1"/>
      <c r="SO72" s="1"/>
      <c r="SP72" s="1"/>
      <c r="SQ72" s="1"/>
      <c r="SR72" s="1"/>
      <c r="SS72" s="1"/>
      <c r="ST72" s="1"/>
      <c r="SU72" s="1"/>
      <c r="SV72" s="1"/>
      <c r="SW72" s="1"/>
      <c r="SX72" s="1"/>
      <c r="SY72" s="1"/>
      <c r="SZ72" s="1"/>
      <c r="TA72" s="1"/>
      <c r="TB72" s="1"/>
      <c r="TC72" s="1"/>
      <c r="TD72" s="1"/>
      <c r="TE72" s="1"/>
      <c r="TF72" s="1"/>
      <c r="TG72" s="1"/>
      <c r="TH72" s="1"/>
      <c r="TI72" s="1"/>
      <c r="TJ72" s="1"/>
      <c r="TK72" s="1"/>
      <c r="TL72" s="1"/>
      <c r="TM72" s="1"/>
      <c r="TN72" s="1"/>
      <c r="TO72" s="1"/>
      <c r="TP72" s="1"/>
      <c r="TQ72" s="1"/>
      <c r="TR72" s="1"/>
      <c r="TS72" s="1"/>
      <c r="TT72" s="1"/>
      <c r="TU72" s="1"/>
      <c r="TV72" s="1"/>
      <c r="TW72" s="1"/>
      <c r="TX72" s="1"/>
      <c r="TY72" s="1"/>
      <c r="TZ72" s="1"/>
      <c r="UA72" s="1"/>
      <c r="UB72" s="1"/>
      <c r="UC72" s="1"/>
      <c r="UD72" s="1"/>
      <c r="UE72" s="1"/>
      <c r="UF72" s="1"/>
      <c r="UG72" s="1"/>
      <c r="UH72" s="1"/>
      <c r="UI72" s="1"/>
      <c r="UJ72" s="1"/>
      <c r="UK72" s="1"/>
      <c r="UL72" s="1"/>
      <c r="UM72" s="1"/>
      <c r="UN72" s="1"/>
      <c r="UO72" s="1"/>
      <c r="UP72" s="1"/>
      <c r="UQ72" s="1"/>
      <c r="UR72" s="1"/>
      <c r="US72" s="1"/>
      <c r="UT72" s="1"/>
      <c r="UU72" s="1"/>
      <c r="UV72" s="1"/>
      <c r="UW72" s="1"/>
      <c r="UX72" s="1"/>
      <c r="UY72" s="1"/>
      <c r="UZ72" s="1"/>
      <c r="VA72" s="1"/>
      <c r="VB72" s="1"/>
      <c r="VC72" s="1"/>
      <c r="VD72" s="1"/>
      <c r="VE72" s="1"/>
      <c r="VF72" s="1"/>
      <c r="VG72" s="1"/>
      <c r="VH72" s="1"/>
      <c r="VI72" s="1"/>
      <c r="VJ72" s="1"/>
      <c r="VK72" s="1"/>
      <c r="VL72" s="1"/>
      <c r="VM72" s="1"/>
      <c r="VN72" s="1"/>
      <c r="VO72" s="1"/>
      <c r="VP72" s="1"/>
      <c r="VQ72" s="1"/>
      <c r="VR72" s="1"/>
      <c r="VS72" s="1"/>
      <c r="VT72" s="1"/>
      <c r="VU72" s="1"/>
      <c r="VV72" s="1"/>
      <c r="VW72" s="1"/>
      <c r="VX72" s="1"/>
      <c r="VY72" s="1"/>
      <c r="VZ72" s="1"/>
      <c r="WA72" s="1"/>
      <c r="WB72" s="1"/>
      <c r="WC72" s="1"/>
      <c r="WD72" s="1"/>
      <c r="WE72" s="1"/>
      <c r="WF72" s="1"/>
      <c r="WG72" s="1"/>
      <c r="WH72" s="1"/>
      <c r="WI72" s="1"/>
      <c r="WJ72" s="1"/>
      <c r="WK72" s="1"/>
      <c r="WL72" s="1"/>
      <c r="WM72" s="1"/>
      <c r="WN72" s="1"/>
      <c r="WO72" s="1"/>
      <c r="WP72" s="1"/>
      <c r="WQ72" s="1"/>
      <c r="WR72" s="1"/>
      <c r="WS72" s="1"/>
      <c r="WT72" s="1"/>
      <c r="WU72" s="1"/>
      <c r="WV72" s="1"/>
      <c r="WW72" s="1"/>
      <c r="WX72" s="1"/>
      <c r="WY72" s="1"/>
      <c r="WZ72" s="1"/>
      <c r="XA72" s="1"/>
      <c r="XB72" s="1"/>
      <c r="XC72" s="1"/>
      <c r="XD72" s="1"/>
      <c r="XE72" s="1"/>
      <c r="XF72" s="1"/>
      <c r="XG72" s="1"/>
      <c r="XH72" s="1"/>
      <c r="XI72" s="1"/>
      <c r="XJ72" s="1"/>
      <c r="XK72" s="1"/>
      <c r="XL72" s="1"/>
      <c r="XM72" s="1"/>
      <c r="XN72" s="1"/>
      <c r="XO72" s="1"/>
      <c r="XP72" s="1"/>
      <c r="XQ72" s="1"/>
      <c r="XR72" s="1"/>
      <c r="XS72" s="1"/>
      <c r="XT72" s="1"/>
      <c r="XU72" s="1"/>
      <c r="XV72" s="1"/>
      <c r="XW72" s="1"/>
      <c r="XX72" s="1"/>
      <c r="XY72" s="1"/>
      <c r="XZ72" s="1"/>
      <c r="YA72" s="1"/>
      <c r="YB72" s="1"/>
      <c r="YC72" s="1"/>
      <c r="YD72" s="1"/>
      <c r="YE72" s="1"/>
      <c r="YF72" s="1"/>
      <c r="YG72" s="1"/>
      <c r="YH72" s="1"/>
      <c r="YI72" s="1"/>
      <c r="YJ72" s="1"/>
      <c r="YK72" s="1"/>
      <c r="YL72" s="1"/>
      <c r="YM72" s="1"/>
      <c r="YN72" s="1"/>
      <c r="YO72" s="1"/>
      <c r="YP72" s="1"/>
      <c r="YQ72" s="1"/>
      <c r="YR72" s="1"/>
      <c r="YS72" s="1"/>
      <c r="YT72" s="1"/>
      <c r="YU72" s="1"/>
      <c r="YV72" s="1"/>
      <c r="YW72" s="1"/>
      <c r="YX72" s="1"/>
      <c r="YY72" s="1"/>
      <c r="YZ72" s="1"/>
      <c r="ZA72" s="1"/>
      <c r="ZB72" s="1"/>
      <c r="ZC72" s="1"/>
      <c r="ZD72" s="1"/>
      <c r="ZE72" s="1"/>
      <c r="ZF72" s="1"/>
      <c r="ZG72" s="1"/>
      <c r="ZH72" s="1"/>
      <c r="ZI72" s="1"/>
      <c r="ZJ72" s="1"/>
      <c r="ZK72" s="1"/>
      <c r="ZL72" s="1"/>
      <c r="ZM72" s="1"/>
      <c r="ZN72" s="1"/>
      <c r="ZO72" s="1"/>
      <c r="ZP72" s="1"/>
      <c r="ZQ72" s="1"/>
      <c r="ZR72" s="1"/>
      <c r="ZS72" s="1"/>
      <c r="ZT72" s="1"/>
      <c r="ZU72" s="1"/>
      <c r="ZV72" s="1"/>
      <c r="ZW72" s="1"/>
      <c r="ZX72" s="1"/>
      <c r="ZY72" s="1"/>
      <c r="ZZ72" s="1"/>
      <c r="AAA72" s="1"/>
      <c r="AAB72" s="1"/>
      <c r="AAC72" s="1"/>
      <c r="AAD72" s="1"/>
      <c r="AAE72" s="1"/>
      <c r="AAF72" s="1"/>
      <c r="AAG72" s="1"/>
      <c r="AAH72" s="1"/>
      <c r="AAI72" s="1"/>
      <c r="AAJ72" s="1"/>
      <c r="AAK72" s="1"/>
      <c r="AAL72" s="1"/>
      <c r="AAM72" s="1"/>
      <c r="AAN72" s="1"/>
      <c r="AAO72" s="1"/>
      <c r="AAP72" s="1"/>
      <c r="AAQ72" s="1"/>
      <c r="AAR72" s="1"/>
      <c r="AAS72" s="1"/>
      <c r="AAT72" s="1"/>
      <c r="AAU72" s="1"/>
      <c r="AAV72" s="1"/>
      <c r="AAW72" s="1"/>
      <c r="AAX72" s="1"/>
      <c r="AAY72" s="1"/>
      <c r="AAZ72" s="1"/>
      <c r="ABA72" s="1"/>
      <c r="ABB72" s="1"/>
      <c r="ABC72" s="1"/>
      <c r="ABD72" s="1"/>
      <c r="ABE72" s="1"/>
      <c r="ABF72" s="1"/>
      <c r="ABG72" s="1"/>
      <c r="ABH72" s="1"/>
      <c r="ABI72" s="1"/>
      <c r="ABJ72" s="1"/>
      <c r="ABK72" s="1"/>
      <c r="ABL72" s="1"/>
      <c r="ABM72" s="1"/>
      <c r="ABN72" s="1"/>
      <c r="ABO72" s="1"/>
      <c r="ABP72" s="1"/>
      <c r="ABQ72" s="1"/>
      <c r="ABR72" s="1"/>
      <c r="ABS72" s="1"/>
      <c r="ABT72" s="1"/>
      <c r="ABU72" s="1"/>
      <c r="ABV72" s="1"/>
      <c r="ABW72" s="1"/>
      <c r="ABX72" s="1"/>
      <c r="ABY72" s="1"/>
      <c r="ABZ72" s="1"/>
      <c r="ACA72" s="1"/>
      <c r="ACB72" s="1"/>
      <c r="ACC72" s="1"/>
      <c r="ACD72" s="1"/>
      <c r="ACE72" s="1"/>
      <c r="ACF72" s="1"/>
      <c r="ACG72" s="1"/>
      <c r="ACH72" s="1"/>
      <c r="ACI72" s="1"/>
      <c r="ACJ72" s="1"/>
      <c r="ACK72" s="1"/>
      <c r="ACL72" s="1"/>
      <c r="ACM72" s="1"/>
      <c r="ACN72" s="1"/>
      <c r="ACO72" s="1"/>
      <c r="ACP72" s="1"/>
      <c r="ACQ72" s="1"/>
      <c r="ACR72" s="1"/>
      <c r="ACS72" s="1"/>
      <c r="ACT72" s="1"/>
      <c r="ACU72" s="1"/>
      <c r="ACV72" s="1"/>
      <c r="ACW72" s="1"/>
      <c r="ACX72" s="1"/>
      <c r="ACY72" s="1"/>
      <c r="ACZ72" s="1"/>
      <c r="ADA72" s="1"/>
      <c r="ADB72" s="1"/>
      <c r="ADC72" s="1"/>
      <c r="ADD72" s="1"/>
      <c r="ADE72" s="1"/>
      <c r="ADF72" s="1"/>
      <c r="ADG72" s="1"/>
      <c r="ADH72" s="1"/>
      <c r="ADI72" s="1"/>
      <c r="ADJ72" s="1"/>
      <c r="ADK72" s="1"/>
      <c r="ADL72" s="1"/>
      <c r="ADM72" s="1"/>
      <c r="ADN72" s="1"/>
      <c r="ADO72" s="1"/>
      <c r="ADP72" s="1"/>
      <c r="ADQ72" s="1"/>
      <c r="ADR72" s="1"/>
      <c r="ADS72" s="1"/>
      <c r="ADT72" s="1"/>
      <c r="ADU72" s="1"/>
      <c r="ADV72" s="1"/>
      <c r="ADW72" s="1"/>
      <c r="ADX72" s="1"/>
      <c r="ADY72" s="1"/>
      <c r="ADZ72" s="1"/>
      <c r="AEA72" s="1"/>
      <c r="AEB72" s="1"/>
      <c r="AEC72" s="1"/>
      <c r="AED72" s="1"/>
      <c r="AEE72" s="1"/>
      <c r="AEF72" s="1"/>
      <c r="AEG72" s="1"/>
      <c r="AEH72" s="1"/>
      <c r="AEI72" s="1"/>
      <c r="AEJ72" s="1"/>
      <c r="AEK72" s="1"/>
      <c r="AEL72" s="1"/>
      <c r="AEM72" s="1"/>
      <c r="AEN72" s="1"/>
      <c r="AEO72" s="1"/>
      <c r="AEP72" s="1"/>
      <c r="AEQ72" s="1"/>
      <c r="AER72" s="1"/>
      <c r="AES72" s="1"/>
      <c r="AET72" s="1"/>
      <c r="AEU72" s="1"/>
      <c r="AEV72" s="1"/>
      <c r="AEW72" s="1"/>
      <c r="AEX72" s="1"/>
      <c r="AEY72" s="1"/>
      <c r="AEZ72" s="1"/>
      <c r="AFA72" s="1"/>
      <c r="AFB72" s="1"/>
      <c r="AFC72" s="1"/>
      <c r="AFD72" s="1"/>
      <c r="AFE72" s="1"/>
      <c r="AFF72" s="1"/>
      <c r="AFG72" s="1"/>
      <c r="AFH72" s="1"/>
      <c r="AFI72" s="1"/>
      <c r="AFJ72" s="1"/>
      <c r="AFK72" s="1"/>
      <c r="AFL72" s="1"/>
      <c r="AFM72" s="1"/>
      <c r="AFN72" s="1"/>
      <c r="AFO72" s="1"/>
      <c r="AFP72" s="1"/>
      <c r="AFQ72" s="1"/>
      <c r="AFR72" s="1"/>
      <c r="AFS72" s="1"/>
      <c r="AFT72" s="1"/>
      <c r="AFU72" s="1"/>
      <c r="AFV72" s="1"/>
      <c r="AFW72" s="1"/>
      <c r="AFX72" s="1"/>
      <c r="AFY72" s="1"/>
      <c r="AFZ72" s="1"/>
      <c r="AGA72" s="1"/>
      <c r="AGB72" s="1"/>
      <c r="AGC72" s="1"/>
      <c r="AGD72" s="1"/>
      <c r="AGE72" s="1"/>
      <c r="AGF72" s="1"/>
      <c r="AGG72" s="1"/>
      <c r="AGH72" s="1"/>
      <c r="AGI72" s="1"/>
      <c r="AGJ72" s="1"/>
      <c r="AGK72" s="1"/>
      <c r="AGL72" s="1"/>
      <c r="AGM72" s="1"/>
      <c r="AGN72" s="1"/>
      <c r="AGO72" s="1"/>
      <c r="AGP72" s="1"/>
      <c r="AGQ72" s="1"/>
      <c r="AGR72" s="1"/>
      <c r="AGS72" s="1"/>
      <c r="AGT72" s="1"/>
      <c r="AGU72" s="1"/>
      <c r="AGV72" s="1"/>
      <c r="AGW72" s="1"/>
      <c r="AGX72" s="1"/>
      <c r="AGY72" s="1"/>
      <c r="AGZ72" s="1"/>
      <c r="AHA72" s="1"/>
      <c r="AHB72" s="1"/>
      <c r="AHC72" s="1"/>
      <c r="AHD72" s="1"/>
      <c r="AHE72" s="1"/>
      <c r="AHF72" s="1"/>
      <c r="AHG72" s="1"/>
      <c r="AHH72" s="1"/>
      <c r="AHI72" s="1"/>
      <c r="AHJ72" s="1"/>
      <c r="AHK72" s="1"/>
      <c r="AHL72" s="1"/>
      <c r="AHM72" s="1"/>
      <c r="AHN72" s="1"/>
      <c r="AHO72" s="1"/>
      <c r="AHP72" s="1"/>
      <c r="AHQ72" s="1"/>
      <c r="AHR72" s="1"/>
      <c r="AHS72" s="1"/>
      <c r="AHT72" s="1"/>
      <c r="AHU72" s="1"/>
      <c r="AHV72" s="1"/>
      <c r="AHW72" s="1"/>
      <c r="AHX72" s="1"/>
      <c r="AHY72" s="1"/>
      <c r="AHZ72" s="1"/>
      <c r="AIA72" s="1"/>
      <c r="AIB72" s="1"/>
      <c r="AIC72" s="1"/>
      <c r="AID72" s="1"/>
      <c r="AIE72" s="1"/>
      <c r="AIF72" s="1"/>
      <c r="AIG72" s="1"/>
      <c r="AIH72" s="1"/>
      <c r="AII72" s="1"/>
      <c r="AIJ72" s="1"/>
      <c r="AIK72" s="1"/>
      <c r="AIL72" s="1"/>
      <c r="AIM72" s="1"/>
      <c r="AIN72" s="1"/>
      <c r="AIO72" s="1"/>
      <c r="AIP72" s="1"/>
      <c r="AIQ72" s="1"/>
      <c r="AIR72" s="1"/>
      <c r="AIS72" s="1"/>
      <c r="AIT72" s="1"/>
      <c r="AIU72" s="1"/>
      <c r="AIV72" s="1"/>
      <c r="AIW72" s="1"/>
      <c r="AIX72" s="1"/>
      <c r="AIY72" s="1"/>
      <c r="AIZ72" s="1"/>
      <c r="AJA72" s="1"/>
      <c r="AJB72" s="1"/>
      <c r="AJC72" s="1"/>
      <c r="AJD72" s="1"/>
      <c r="AJE72" s="1"/>
      <c r="AJF72" s="1"/>
      <c r="AJG72" s="1"/>
      <c r="AJH72" s="1"/>
      <c r="AJI72" s="1"/>
      <c r="AJJ72" s="1"/>
      <c r="AJK72" s="1"/>
      <c r="AJL72" s="1"/>
      <c r="AJM72" s="1"/>
      <c r="AJN72" s="1"/>
      <c r="AJO72" s="1"/>
      <c r="AJP72" s="1"/>
      <c r="AJQ72" s="1"/>
      <c r="AJR72" s="1"/>
      <c r="AJS72" s="1"/>
      <c r="AJT72" s="1"/>
      <c r="AJU72" s="1"/>
      <c r="AJV72" s="1"/>
      <c r="AJW72" s="1"/>
      <c r="AJX72" s="1"/>
      <c r="AJY72" s="1"/>
      <c r="AJZ72" s="1"/>
      <c r="AKA72" s="1"/>
      <c r="AKB72" s="1"/>
      <c r="AKC72" s="1"/>
      <c r="AKD72" s="1"/>
      <c r="AKE72" s="1"/>
      <c r="AKF72" s="1"/>
      <c r="AKG72" s="1"/>
      <c r="AKH72" s="1"/>
      <c r="AKI72" s="1"/>
      <c r="AKJ72" s="1"/>
      <c r="AKK72" s="1"/>
      <c r="AKL72" s="1"/>
      <c r="AKM72" s="1"/>
      <c r="AKN72" s="1"/>
      <c r="AKO72" s="1"/>
      <c r="AKP72" s="1"/>
      <c r="AKQ72" s="1"/>
      <c r="AKR72" s="1"/>
      <c r="AKS72" s="1"/>
      <c r="AKT72" s="1"/>
      <c r="AKU72" s="1"/>
      <c r="AKV72" s="1"/>
      <c r="AKW72" s="1"/>
      <c r="AKX72" s="1"/>
      <c r="AKY72" s="1"/>
      <c r="AKZ72" s="1"/>
      <c r="ALA72" s="1"/>
      <c r="ALB72" s="1"/>
      <c r="ALC72" s="1"/>
      <c r="ALD72" s="1"/>
      <c r="ALE72" s="1"/>
      <c r="ALF72" s="1"/>
      <c r="ALG72" s="1"/>
      <c r="ALH72" s="1"/>
      <c r="ALI72" s="1"/>
      <c r="ALJ72" s="1"/>
      <c r="ALK72" s="1"/>
      <c r="ALL72" s="1"/>
      <c r="ALM72" s="1"/>
      <c r="ALN72" s="1"/>
      <c r="ALO72" s="1"/>
      <c r="ALP72" s="1"/>
      <c r="ALQ72" s="1"/>
      <c r="ALR72" s="1"/>
      <c r="ALS72" s="1"/>
      <c r="ALT72" s="1"/>
      <c r="ALU72" s="1"/>
      <c r="ALV72" s="1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  <c r="AMH72" s="1"/>
      <c r="AMI72" s="1"/>
    </row>
    <row r="73" customFormat="false" ht="17.35" hidden="false" customHeight="false" outlineLevel="0" collapsed="false">
      <c r="A73" s="39"/>
      <c r="B73" s="40"/>
      <c r="C73" s="40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  <c r="BF73" s="41"/>
      <c r="BG73" s="41"/>
      <c r="BH73" s="41"/>
      <c r="BI73" s="41"/>
      <c r="BJ73" s="41"/>
      <c r="BK73" s="41"/>
      <c r="BL73" s="41"/>
      <c r="BM73" s="41"/>
      <c r="BN73" s="41"/>
      <c r="BO73" s="41"/>
      <c r="BP73" s="41"/>
      <c r="BQ73" s="41"/>
      <c r="BR73" s="41"/>
      <c r="BS73" s="41"/>
      <c r="BT73" s="41"/>
      <c r="BU73" s="41"/>
      <c r="BV73" s="41"/>
      <c r="BW73" s="41"/>
      <c r="BX73" s="41"/>
      <c r="BY73" s="41"/>
      <c r="BZ73" s="41"/>
      <c r="CA73" s="41"/>
      <c r="CB73" s="41"/>
      <c r="CC73" s="41"/>
      <c r="CD73" s="41"/>
      <c r="CE73" s="41"/>
      <c r="CF73" s="41"/>
      <c r="CG73" s="41"/>
      <c r="CH73" s="41"/>
      <c r="CI73" s="41"/>
      <c r="CJ73" s="41"/>
      <c r="CK73" s="41"/>
      <c r="CL73" s="41"/>
      <c r="CM73" s="41"/>
      <c r="CN73" s="41"/>
      <c r="CO73" s="41"/>
      <c r="CP73" s="41"/>
      <c r="CQ73" s="41"/>
      <c r="CR73" s="41"/>
      <c r="CS73" s="41"/>
      <c r="CT73" s="41"/>
      <c r="CU73" s="41"/>
      <c r="CV73" s="41"/>
      <c r="CW73" s="41"/>
      <c r="CX73" s="41"/>
      <c r="CY73" s="41"/>
      <c r="CZ73" s="41"/>
      <c r="DA73" s="41"/>
      <c r="DB73" s="41"/>
      <c r="DC73" s="41"/>
      <c r="DD73" s="41"/>
      <c r="DE73" s="41"/>
      <c r="DF73" s="41"/>
      <c r="DG73" s="41"/>
      <c r="DH73" s="41"/>
      <c r="DI73" s="41"/>
      <c r="DJ73" s="41"/>
      <c r="DK73" s="41"/>
      <c r="DL73" s="41"/>
      <c r="DM73" s="41"/>
      <c r="DN73" s="41"/>
      <c r="DO73" s="41"/>
      <c r="DP73" s="41"/>
      <c r="DQ73" s="41"/>
      <c r="DR73" s="41"/>
      <c r="DS73" s="41"/>
      <c r="DT73" s="41"/>
      <c r="DU73" s="41"/>
      <c r="DV73" s="41"/>
      <c r="DW73" s="41"/>
      <c r="DX73" s="41"/>
      <c r="DY73" s="41"/>
      <c r="DZ73" s="41"/>
      <c r="EA73" s="41"/>
      <c r="EB73" s="41"/>
      <c r="EC73" s="41"/>
      <c r="ED73" s="41"/>
      <c r="EE73" s="41"/>
      <c r="EF73" s="41"/>
      <c r="EG73" s="41"/>
      <c r="EH73" s="41"/>
      <c r="EI73" s="41"/>
      <c r="EJ73" s="41"/>
      <c r="EK73" s="41"/>
      <c r="EL73" s="41"/>
      <c r="EM73" s="41"/>
      <c r="EN73" s="41"/>
      <c r="EO73" s="41"/>
      <c r="EP73" s="41"/>
      <c r="EQ73" s="41"/>
      <c r="ER73" s="41"/>
      <c r="ES73" s="41"/>
      <c r="ET73" s="41"/>
      <c r="EU73" s="41"/>
      <c r="EV73" s="41"/>
      <c r="EW73" s="41"/>
      <c r="EX73" s="41"/>
      <c r="EY73" s="41"/>
      <c r="EZ73" s="41"/>
      <c r="FA73" s="41"/>
      <c r="FB73" s="41"/>
      <c r="FC73" s="41"/>
      <c r="FD73" s="41"/>
      <c r="FE73" s="41"/>
      <c r="FF73" s="41"/>
      <c r="FG73" s="41"/>
      <c r="FH73" s="41"/>
      <c r="FI73" s="41"/>
      <c r="FJ73" s="41"/>
      <c r="FK73" s="41"/>
      <c r="FL73" s="41"/>
      <c r="FM73" s="41"/>
      <c r="FN73" s="41"/>
      <c r="FO73" s="41"/>
      <c r="FP73" s="41"/>
      <c r="FQ73" s="41"/>
      <c r="FR73" s="41"/>
      <c r="FS73" s="41"/>
      <c r="FT73" s="41"/>
      <c r="FU73" s="41"/>
      <c r="FV73" s="41"/>
      <c r="FW73" s="41"/>
      <c r="FX73" s="41"/>
      <c r="FY73" s="41"/>
      <c r="FZ73" s="41"/>
      <c r="GA73" s="41"/>
      <c r="GB73" s="41"/>
      <c r="GC73" s="41"/>
      <c r="GD73" s="41"/>
      <c r="GE73" s="41"/>
      <c r="GF73" s="41"/>
      <c r="GG73" s="41"/>
      <c r="GH73" s="41"/>
      <c r="GI73" s="41"/>
      <c r="GJ73" s="41"/>
      <c r="GK73" s="41"/>
      <c r="GL73" s="41"/>
      <c r="GM73" s="41"/>
      <c r="GN73" s="41"/>
      <c r="GO73" s="41"/>
      <c r="GP73" s="41"/>
      <c r="GQ73" s="41"/>
      <c r="GR73" s="41"/>
      <c r="GS73" s="41"/>
      <c r="GT73" s="41"/>
      <c r="GU73" s="41"/>
      <c r="GV73" s="41"/>
      <c r="GW73" s="41"/>
      <c r="GX73" s="41"/>
      <c r="GY73" s="41"/>
      <c r="GZ73" s="41"/>
      <c r="HA73" s="41"/>
      <c r="HB73" s="41"/>
      <c r="HC73" s="41"/>
      <c r="HD73" s="41"/>
      <c r="HE73" s="41"/>
      <c r="HF73" s="41"/>
      <c r="HG73" s="41"/>
      <c r="HH73" s="41"/>
      <c r="HI73" s="41"/>
      <c r="HJ73" s="41"/>
      <c r="HK73" s="41"/>
      <c r="HL73" s="41"/>
      <c r="HM73" s="41"/>
      <c r="HN73" s="41"/>
      <c r="HO73" s="41"/>
      <c r="HP73" s="41"/>
      <c r="HQ73" s="41"/>
      <c r="HR73" s="41"/>
      <c r="HS73" s="41"/>
      <c r="HT73" s="41"/>
      <c r="HU73" s="41"/>
      <c r="HV73" s="41"/>
      <c r="HW73" s="41"/>
      <c r="HX73" s="41"/>
      <c r="HY73" s="41"/>
      <c r="HZ73" s="41"/>
      <c r="IA73" s="41"/>
      <c r="IB73" s="41"/>
      <c r="IC73" s="41"/>
      <c r="ID73" s="41"/>
      <c r="IE73" s="41"/>
      <c r="IF73" s="41"/>
      <c r="IG73" s="41"/>
      <c r="IH73" s="41"/>
      <c r="II73" s="41"/>
      <c r="IJ73" s="41"/>
      <c r="IK73" s="41"/>
      <c r="IL73" s="41"/>
      <c r="IM73" s="41"/>
      <c r="IN73" s="41"/>
      <c r="IO73" s="41"/>
      <c r="IP73" s="41"/>
      <c r="IQ73" s="41"/>
      <c r="IR73" s="41"/>
      <c r="IS73" s="41"/>
      <c r="IT73" s="41"/>
      <c r="IU73" s="41"/>
      <c r="IV73" s="41"/>
      <c r="IW73" s="41"/>
      <c r="IX73" s="41"/>
      <c r="IY73" s="41"/>
      <c r="IZ73" s="41"/>
      <c r="JA73" s="41"/>
      <c r="JB73" s="41"/>
      <c r="JC73" s="41"/>
      <c r="JD73" s="41"/>
      <c r="JE73" s="41"/>
      <c r="JF73" s="41"/>
      <c r="JG73" s="41"/>
      <c r="JH73" s="41"/>
      <c r="JI73" s="41"/>
      <c r="JJ73" s="41"/>
      <c r="JK73" s="41"/>
      <c r="JL73" s="41"/>
      <c r="JM73" s="41"/>
      <c r="JN73" s="41"/>
      <c r="JO73" s="41"/>
      <c r="JP73" s="41"/>
      <c r="JQ73" s="41"/>
      <c r="JR73" s="41"/>
      <c r="JS73" s="41"/>
      <c r="JT73" s="41"/>
      <c r="JU73" s="41"/>
      <c r="JV73" s="41"/>
      <c r="JW73" s="41"/>
      <c r="JX73" s="41"/>
      <c r="JY73" s="41"/>
      <c r="JZ73" s="41"/>
      <c r="KA73" s="41"/>
      <c r="KB73" s="41"/>
      <c r="KC73" s="41"/>
      <c r="KD73" s="41"/>
      <c r="KE73" s="41"/>
      <c r="KF73" s="41"/>
      <c r="KG73" s="41"/>
      <c r="KH73" s="41"/>
      <c r="KI73" s="41"/>
      <c r="KJ73" s="41"/>
      <c r="KK73" s="41"/>
      <c r="KL73" s="41"/>
      <c r="KM73" s="41"/>
      <c r="KN73" s="41"/>
      <c r="KO73" s="41"/>
      <c r="KP73" s="41"/>
      <c r="KQ73" s="41"/>
      <c r="KR73" s="41"/>
      <c r="KS73" s="41"/>
      <c r="KT73" s="41"/>
      <c r="KU73" s="41"/>
      <c r="KV73" s="41"/>
      <c r="KW73" s="41"/>
      <c r="KX73" s="41"/>
      <c r="KY73" s="41"/>
      <c r="KZ73" s="41"/>
      <c r="LA73" s="41"/>
      <c r="LB73" s="41"/>
      <c r="LC73" s="41"/>
      <c r="LD73" s="41"/>
      <c r="LE73" s="41"/>
      <c r="LF73" s="41"/>
      <c r="LG73" s="41"/>
      <c r="LH73" s="41"/>
      <c r="LI73" s="41"/>
      <c r="LJ73" s="41"/>
      <c r="LK73" s="41"/>
      <c r="LL73" s="41"/>
      <c r="LM73" s="41"/>
      <c r="LN73" s="41"/>
      <c r="LO73" s="41"/>
      <c r="LP73" s="41"/>
      <c r="LQ73" s="41"/>
      <c r="LR73" s="41"/>
      <c r="LS73" s="41"/>
      <c r="LT73" s="41"/>
      <c r="LU73" s="41"/>
      <c r="LV73" s="41"/>
      <c r="LW73" s="41"/>
      <c r="LX73" s="41"/>
      <c r="LY73" s="41"/>
      <c r="LZ73" s="41"/>
      <c r="MA73" s="41"/>
      <c r="MB73" s="41"/>
      <c r="MC73" s="41"/>
      <c r="MD73" s="41"/>
      <c r="ME73" s="41"/>
      <c r="MF73" s="41"/>
      <c r="MG73" s="41"/>
      <c r="MH73" s="41"/>
      <c r="MI73" s="41"/>
      <c r="MJ73" s="41"/>
      <c r="MK73" s="41"/>
      <c r="ML73" s="41"/>
      <c r="MM73" s="41"/>
      <c r="MN73" s="41"/>
      <c r="MO73" s="41"/>
      <c r="MP73" s="41"/>
      <c r="MQ73" s="41"/>
      <c r="MR73" s="41"/>
      <c r="MS73" s="41"/>
      <c r="MT73" s="41"/>
      <c r="MU73" s="41"/>
      <c r="MV73" s="41"/>
      <c r="MW73" s="41"/>
      <c r="MX73" s="41"/>
      <c r="MY73" s="41"/>
      <c r="MZ73" s="41"/>
      <c r="NA73" s="41"/>
      <c r="NB73" s="41"/>
      <c r="NC73" s="41"/>
      <c r="ND73" s="41"/>
      <c r="NE73" s="41"/>
      <c r="NF73" s="41"/>
      <c r="NG73" s="41"/>
      <c r="NH73" s="41"/>
      <c r="NI73" s="41"/>
      <c r="NJ73" s="41"/>
      <c r="NK73" s="41"/>
      <c r="NL73" s="41"/>
      <c r="NM73" s="41"/>
      <c r="NN73" s="41"/>
      <c r="NO73" s="41"/>
      <c r="NP73" s="41"/>
      <c r="NQ73" s="41"/>
      <c r="NR73" s="41"/>
      <c r="NS73" s="41"/>
      <c r="NT73" s="41"/>
      <c r="NU73" s="41"/>
      <c r="NV73" s="41"/>
      <c r="NW73" s="41"/>
      <c r="NX73" s="41"/>
      <c r="NY73" s="41"/>
      <c r="NZ73" s="41"/>
      <c r="OA73" s="41"/>
      <c r="OB73" s="41"/>
      <c r="OC73" s="41"/>
      <c r="OD73" s="41"/>
      <c r="OE73" s="41"/>
      <c r="OF73" s="41"/>
      <c r="OG73" s="41"/>
      <c r="OH73" s="41"/>
      <c r="OI73" s="41"/>
      <c r="OJ73" s="41"/>
      <c r="OK73" s="41"/>
      <c r="OL73" s="41"/>
      <c r="OM73" s="41"/>
      <c r="ON73" s="41"/>
      <c r="OO73" s="41"/>
      <c r="OP73" s="41"/>
      <c r="OQ73" s="41"/>
      <c r="OR73" s="41"/>
      <c r="OS73" s="41"/>
      <c r="OT73" s="41"/>
      <c r="OU73" s="41"/>
      <c r="OV73" s="41"/>
      <c r="OW73" s="41"/>
      <c r="OX73" s="41"/>
      <c r="OY73" s="41"/>
      <c r="OZ73" s="41"/>
      <c r="PA73" s="41"/>
      <c r="PB73" s="41"/>
      <c r="PC73" s="41"/>
      <c r="PD73" s="41"/>
      <c r="PE73" s="41"/>
      <c r="PF73" s="41"/>
      <c r="PG73" s="41"/>
      <c r="PH73" s="41"/>
      <c r="PI73" s="41"/>
      <c r="PJ73" s="41"/>
      <c r="PK73" s="41"/>
      <c r="PL73" s="41"/>
      <c r="PM73" s="41"/>
      <c r="PN73" s="41"/>
      <c r="PO73" s="41"/>
      <c r="PP73" s="41"/>
      <c r="PQ73" s="41"/>
      <c r="PR73" s="41"/>
      <c r="PS73" s="41"/>
      <c r="PT73" s="41"/>
      <c r="PU73" s="41"/>
      <c r="PV73" s="41"/>
      <c r="PW73" s="41"/>
      <c r="PX73" s="41"/>
      <c r="PY73" s="41"/>
      <c r="PZ73" s="41"/>
      <c r="QA73" s="41"/>
      <c r="QB73" s="41"/>
      <c r="QC73" s="41"/>
      <c r="QD73" s="41"/>
      <c r="QE73" s="41"/>
      <c r="QF73" s="41"/>
      <c r="QG73" s="41"/>
      <c r="QH73" s="41"/>
      <c r="QI73" s="41"/>
      <c r="QJ73" s="41"/>
      <c r="QK73" s="41"/>
      <c r="QL73" s="41"/>
      <c r="QM73" s="41"/>
      <c r="QN73" s="41"/>
      <c r="QO73" s="41"/>
      <c r="QP73" s="41"/>
      <c r="QQ73" s="41"/>
      <c r="QR73" s="41"/>
      <c r="QS73" s="41"/>
      <c r="QT73" s="41"/>
      <c r="QU73" s="41"/>
      <c r="QV73" s="41"/>
      <c r="QW73" s="41"/>
      <c r="QX73" s="41"/>
      <c r="QY73" s="41"/>
      <c r="QZ73" s="41"/>
      <c r="RA73" s="41"/>
      <c r="RB73" s="41"/>
      <c r="RC73" s="41"/>
      <c r="RD73" s="41"/>
      <c r="RE73" s="41"/>
      <c r="RF73" s="41"/>
      <c r="RG73" s="41"/>
      <c r="RH73" s="41"/>
      <c r="RI73" s="41"/>
      <c r="RJ73" s="41"/>
      <c r="RK73" s="41"/>
      <c r="RL73" s="41"/>
      <c r="RM73" s="41"/>
      <c r="RN73" s="41"/>
      <c r="RO73" s="41"/>
      <c r="RP73" s="41"/>
      <c r="RQ73" s="41"/>
      <c r="RR73" s="41"/>
      <c r="RS73" s="41"/>
      <c r="RT73" s="41"/>
      <c r="RU73" s="41"/>
      <c r="RV73" s="41"/>
      <c r="RW73" s="41"/>
      <c r="RX73" s="41"/>
      <c r="RY73" s="41"/>
      <c r="RZ73" s="41"/>
      <c r="SA73" s="41"/>
      <c r="SB73" s="41"/>
      <c r="SC73" s="41"/>
      <c r="SD73" s="41"/>
      <c r="SE73" s="41"/>
      <c r="SF73" s="41"/>
      <c r="SG73" s="41"/>
      <c r="SH73" s="41"/>
      <c r="SI73" s="41"/>
      <c r="SJ73" s="41"/>
      <c r="SK73" s="41"/>
      <c r="SL73" s="41"/>
      <c r="SM73" s="41"/>
      <c r="SN73" s="41"/>
      <c r="SO73" s="41"/>
      <c r="SP73" s="41"/>
      <c r="SQ73" s="41"/>
      <c r="SR73" s="41"/>
      <c r="SS73" s="41"/>
      <c r="ST73" s="41"/>
      <c r="SU73" s="41"/>
      <c r="SV73" s="41"/>
      <c r="SW73" s="41"/>
      <c r="SX73" s="41"/>
      <c r="SY73" s="41"/>
      <c r="SZ73" s="41"/>
      <c r="TA73" s="41"/>
      <c r="TB73" s="41"/>
      <c r="TC73" s="41"/>
      <c r="TD73" s="41"/>
      <c r="TE73" s="41"/>
      <c r="TF73" s="41"/>
      <c r="TG73" s="41"/>
      <c r="TH73" s="41"/>
      <c r="TI73" s="41"/>
      <c r="TJ73" s="41"/>
      <c r="TK73" s="41"/>
      <c r="TL73" s="41"/>
      <c r="TM73" s="41"/>
      <c r="TN73" s="41"/>
      <c r="TO73" s="41"/>
      <c r="TP73" s="41"/>
      <c r="TQ73" s="41"/>
      <c r="TR73" s="41"/>
      <c r="TS73" s="41"/>
      <c r="TT73" s="41"/>
      <c r="TU73" s="41"/>
      <c r="TV73" s="41"/>
      <c r="TW73" s="41"/>
      <c r="TX73" s="41"/>
      <c r="TY73" s="41"/>
      <c r="TZ73" s="41"/>
      <c r="UA73" s="41"/>
      <c r="UB73" s="41"/>
      <c r="UC73" s="41"/>
      <c r="UD73" s="41"/>
      <c r="UE73" s="41"/>
      <c r="UF73" s="41"/>
      <c r="UG73" s="41"/>
      <c r="UH73" s="41"/>
      <c r="UI73" s="41"/>
      <c r="UJ73" s="41"/>
      <c r="UK73" s="41"/>
      <c r="UL73" s="41"/>
      <c r="UM73" s="41"/>
      <c r="UN73" s="41"/>
      <c r="UO73" s="41"/>
      <c r="UP73" s="41"/>
      <c r="UQ73" s="41"/>
      <c r="UR73" s="41"/>
      <c r="US73" s="41"/>
      <c r="UT73" s="41"/>
      <c r="UU73" s="41"/>
      <c r="UV73" s="41"/>
      <c r="UW73" s="41"/>
      <c r="UX73" s="41"/>
      <c r="UY73" s="41"/>
      <c r="UZ73" s="41"/>
      <c r="VA73" s="41"/>
      <c r="VB73" s="41"/>
      <c r="VC73" s="41"/>
      <c r="VD73" s="41"/>
      <c r="VE73" s="41"/>
      <c r="VF73" s="41"/>
      <c r="VG73" s="41"/>
      <c r="VH73" s="41"/>
      <c r="VI73" s="41"/>
      <c r="VJ73" s="41"/>
      <c r="VK73" s="41"/>
      <c r="VL73" s="41"/>
      <c r="VM73" s="41"/>
      <c r="VN73" s="41"/>
      <c r="VO73" s="41"/>
      <c r="VP73" s="41"/>
      <c r="VQ73" s="41"/>
      <c r="VR73" s="41"/>
      <c r="VS73" s="41"/>
      <c r="VT73" s="41"/>
      <c r="VU73" s="41"/>
      <c r="VV73" s="41"/>
      <c r="VW73" s="41"/>
      <c r="VX73" s="41"/>
      <c r="VY73" s="41"/>
      <c r="VZ73" s="41"/>
      <c r="WA73" s="41"/>
      <c r="WB73" s="41"/>
      <c r="WC73" s="41"/>
      <c r="WD73" s="41"/>
      <c r="WE73" s="41"/>
      <c r="WF73" s="41"/>
      <c r="WG73" s="41"/>
      <c r="WH73" s="41"/>
      <c r="WI73" s="41"/>
      <c r="WJ73" s="41"/>
      <c r="WK73" s="41"/>
      <c r="WL73" s="41"/>
      <c r="WM73" s="41"/>
      <c r="WN73" s="41"/>
      <c r="WO73" s="41"/>
      <c r="WP73" s="41"/>
      <c r="WQ73" s="41"/>
      <c r="WR73" s="41"/>
      <c r="WS73" s="41"/>
      <c r="WT73" s="41"/>
      <c r="WU73" s="41"/>
      <c r="WV73" s="41"/>
      <c r="WW73" s="41"/>
      <c r="WX73" s="41"/>
      <c r="WY73" s="41"/>
      <c r="WZ73" s="41"/>
      <c r="XA73" s="41"/>
      <c r="XB73" s="41"/>
      <c r="XC73" s="41"/>
      <c r="XD73" s="41"/>
      <c r="XE73" s="41"/>
      <c r="XF73" s="41"/>
      <c r="XG73" s="41"/>
      <c r="XH73" s="41"/>
      <c r="XI73" s="41"/>
      <c r="XJ73" s="41"/>
      <c r="XK73" s="41"/>
      <c r="XL73" s="41"/>
      <c r="XM73" s="41"/>
      <c r="XN73" s="41"/>
      <c r="XO73" s="41"/>
      <c r="XP73" s="41"/>
      <c r="XQ73" s="41"/>
      <c r="XR73" s="41"/>
      <c r="XS73" s="41"/>
      <c r="XT73" s="41"/>
      <c r="XU73" s="41"/>
      <c r="XV73" s="41"/>
      <c r="XW73" s="41"/>
      <c r="XX73" s="41"/>
      <c r="XY73" s="41"/>
      <c r="XZ73" s="41"/>
      <c r="YA73" s="41"/>
      <c r="YB73" s="41"/>
      <c r="YC73" s="41"/>
      <c r="YD73" s="41"/>
      <c r="YE73" s="41"/>
      <c r="YF73" s="41"/>
      <c r="YG73" s="41"/>
      <c r="YH73" s="41"/>
      <c r="YI73" s="41"/>
      <c r="YJ73" s="41"/>
      <c r="YK73" s="41"/>
      <c r="YL73" s="41"/>
      <c r="YM73" s="41"/>
      <c r="YN73" s="41"/>
      <c r="YO73" s="41"/>
      <c r="YP73" s="41"/>
      <c r="YQ73" s="41"/>
      <c r="YR73" s="41"/>
      <c r="YS73" s="41"/>
      <c r="YT73" s="41"/>
      <c r="YU73" s="41"/>
      <c r="YV73" s="41"/>
      <c r="YW73" s="41"/>
      <c r="YX73" s="41"/>
      <c r="YY73" s="41"/>
      <c r="YZ73" s="41"/>
      <c r="ZA73" s="41"/>
      <c r="ZB73" s="41"/>
      <c r="ZC73" s="41"/>
      <c r="ZD73" s="41"/>
      <c r="ZE73" s="41"/>
      <c r="ZF73" s="41"/>
      <c r="ZG73" s="41"/>
      <c r="ZH73" s="41"/>
      <c r="ZI73" s="41"/>
      <c r="ZJ73" s="41"/>
      <c r="ZK73" s="41"/>
      <c r="ZL73" s="41"/>
      <c r="ZM73" s="41"/>
      <c r="ZN73" s="41"/>
      <c r="ZO73" s="41"/>
      <c r="ZP73" s="41"/>
      <c r="ZQ73" s="41"/>
      <c r="ZR73" s="41"/>
      <c r="ZS73" s="41"/>
      <c r="ZT73" s="41"/>
      <c r="ZU73" s="41"/>
      <c r="ZV73" s="41"/>
      <c r="ZW73" s="41"/>
      <c r="ZX73" s="41"/>
      <c r="ZY73" s="41"/>
      <c r="ZZ73" s="41"/>
      <c r="AAA73" s="41"/>
      <c r="AAB73" s="41"/>
      <c r="AAC73" s="41"/>
      <c r="AAD73" s="41"/>
      <c r="AAE73" s="41"/>
      <c r="AAF73" s="41"/>
      <c r="AAG73" s="41"/>
      <c r="AAH73" s="41"/>
      <c r="AAI73" s="41"/>
      <c r="AAJ73" s="41"/>
      <c r="AAK73" s="41"/>
      <c r="AAL73" s="41"/>
      <c r="AAM73" s="41"/>
      <c r="AAN73" s="41"/>
      <c r="AAO73" s="41"/>
      <c r="AAP73" s="41"/>
      <c r="AAQ73" s="41"/>
      <c r="AAR73" s="41"/>
      <c r="AAS73" s="41"/>
      <c r="AAT73" s="41"/>
      <c r="AAU73" s="41"/>
      <c r="AAV73" s="41"/>
      <c r="AAW73" s="41"/>
      <c r="AAX73" s="41"/>
      <c r="AAY73" s="41"/>
      <c r="AAZ73" s="41"/>
      <c r="ABA73" s="41"/>
      <c r="ABB73" s="41"/>
      <c r="ABC73" s="41"/>
      <c r="ABD73" s="41"/>
      <c r="ABE73" s="41"/>
      <c r="ABF73" s="41"/>
      <c r="ABG73" s="41"/>
      <c r="ABH73" s="41"/>
      <c r="ABI73" s="41"/>
      <c r="ABJ73" s="41"/>
      <c r="ABK73" s="41"/>
      <c r="ABL73" s="41"/>
      <c r="ABM73" s="41"/>
      <c r="ABN73" s="41"/>
      <c r="ABO73" s="41"/>
      <c r="ABP73" s="41"/>
      <c r="ABQ73" s="41"/>
      <c r="ABR73" s="41"/>
      <c r="ABS73" s="41"/>
      <c r="ABT73" s="41"/>
      <c r="ABU73" s="41"/>
      <c r="ABV73" s="41"/>
      <c r="ABW73" s="41"/>
      <c r="ABX73" s="41"/>
      <c r="ABY73" s="41"/>
      <c r="ABZ73" s="41"/>
      <c r="ACA73" s="41"/>
      <c r="ACB73" s="41"/>
      <c r="ACC73" s="41"/>
      <c r="ACD73" s="41"/>
      <c r="ACE73" s="41"/>
      <c r="ACF73" s="41"/>
      <c r="ACG73" s="41"/>
      <c r="ACH73" s="41"/>
      <c r="ACI73" s="41"/>
      <c r="ACJ73" s="41"/>
      <c r="ACK73" s="41"/>
      <c r="ACL73" s="41"/>
      <c r="ACM73" s="41"/>
      <c r="ACN73" s="41"/>
      <c r="ACO73" s="41"/>
      <c r="ACP73" s="41"/>
      <c r="ACQ73" s="41"/>
      <c r="ACR73" s="41"/>
      <c r="ACS73" s="41"/>
      <c r="ACT73" s="41"/>
      <c r="ACU73" s="41"/>
      <c r="ACV73" s="41"/>
      <c r="ACW73" s="41"/>
      <c r="ACX73" s="41"/>
      <c r="ACY73" s="41"/>
      <c r="ACZ73" s="41"/>
      <c r="ADA73" s="41"/>
      <c r="ADB73" s="41"/>
      <c r="ADC73" s="41"/>
      <c r="ADD73" s="41"/>
      <c r="ADE73" s="41"/>
      <c r="ADF73" s="41"/>
      <c r="ADG73" s="41"/>
      <c r="ADH73" s="41"/>
      <c r="ADI73" s="41"/>
      <c r="ADJ73" s="41"/>
      <c r="ADK73" s="41"/>
      <c r="ADL73" s="41"/>
      <c r="ADM73" s="41"/>
      <c r="ADN73" s="41"/>
      <c r="ADO73" s="41"/>
      <c r="ADP73" s="41"/>
      <c r="ADQ73" s="41"/>
      <c r="ADR73" s="41"/>
      <c r="ADS73" s="41"/>
      <c r="ADT73" s="41"/>
      <c r="ADU73" s="41"/>
      <c r="ADV73" s="41"/>
      <c r="ADW73" s="41"/>
      <c r="ADX73" s="41"/>
      <c r="ADY73" s="41"/>
      <c r="ADZ73" s="41"/>
      <c r="AEA73" s="41"/>
      <c r="AEB73" s="41"/>
      <c r="AEC73" s="41"/>
      <c r="AED73" s="41"/>
      <c r="AEE73" s="41"/>
      <c r="AEF73" s="41"/>
      <c r="AEG73" s="41"/>
      <c r="AEH73" s="41"/>
      <c r="AEI73" s="41"/>
      <c r="AEJ73" s="41"/>
      <c r="AEK73" s="41"/>
      <c r="AEL73" s="41"/>
      <c r="AEM73" s="41"/>
      <c r="AEN73" s="41"/>
      <c r="AEO73" s="41"/>
      <c r="AEP73" s="41"/>
      <c r="AEQ73" s="41"/>
      <c r="AER73" s="41"/>
      <c r="AES73" s="41"/>
      <c r="AET73" s="41"/>
      <c r="AEU73" s="41"/>
      <c r="AEV73" s="41"/>
      <c r="AEW73" s="41"/>
      <c r="AEX73" s="41"/>
      <c r="AEY73" s="41"/>
      <c r="AEZ73" s="41"/>
      <c r="AFA73" s="41"/>
      <c r="AFB73" s="41"/>
      <c r="AFC73" s="41"/>
      <c r="AFD73" s="41"/>
      <c r="AFE73" s="41"/>
      <c r="AFF73" s="41"/>
      <c r="AFG73" s="41"/>
      <c r="AFH73" s="41"/>
      <c r="AFI73" s="41"/>
      <c r="AFJ73" s="41"/>
      <c r="AFK73" s="41"/>
      <c r="AFL73" s="41"/>
      <c r="AFM73" s="41"/>
      <c r="AFN73" s="41"/>
      <c r="AFO73" s="41"/>
      <c r="AFP73" s="41"/>
      <c r="AFQ73" s="41"/>
      <c r="AFR73" s="41"/>
      <c r="AFS73" s="41"/>
      <c r="AFT73" s="41"/>
      <c r="AFU73" s="41"/>
      <c r="AFV73" s="41"/>
      <c r="AFW73" s="41"/>
      <c r="AFX73" s="41"/>
      <c r="AFY73" s="41"/>
      <c r="AFZ73" s="41"/>
      <c r="AGA73" s="41"/>
      <c r="AGB73" s="41"/>
      <c r="AGC73" s="41"/>
      <c r="AGD73" s="41"/>
      <c r="AGE73" s="41"/>
      <c r="AGF73" s="41"/>
      <c r="AGG73" s="41"/>
      <c r="AGH73" s="41"/>
      <c r="AGI73" s="41"/>
      <c r="AGJ73" s="41"/>
      <c r="AGK73" s="41"/>
      <c r="AGL73" s="41"/>
      <c r="AGM73" s="41"/>
      <c r="AGN73" s="41"/>
      <c r="AGO73" s="41"/>
      <c r="AGP73" s="41"/>
      <c r="AGQ73" s="41"/>
      <c r="AGR73" s="41"/>
      <c r="AGS73" s="41"/>
      <c r="AGT73" s="41"/>
      <c r="AGU73" s="41"/>
      <c r="AGV73" s="41"/>
      <c r="AGW73" s="41"/>
      <c r="AGX73" s="41"/>
      <c r="AGY73" s="41"/>
      <c r="AGZ73" s="41"/>
      <c r="AHA73" s="41"/>
      <c r="AHB73" s="41"/>
      <c r="AHC73" s="41"/>
      <c r="AHD73" s="41"/>
      <c r="AHE73" s="41"/>
      <c r="AHF73" s="41"/>
      <c r="AHG73" s="41"/>
      <c r="AHH73" s="41"/>
      <c r="AHI73" s="41"/>
      <c r="AHJ73" s="41"/>
      <c r="AHK73" s="41"/>
      <c r="AHL73" s="41"/>
      <c r="AHM73" s="41"/>
      <c r="AHN73" s="41"/>
      <c r="AHO73" s="41"/>
      <c r="AHP73" s="41"/>
      <c r="AHQ73" s="41"/>
      <c r="AHR73" s="41"/>
      <c r="AHS73" s="41"/>
      <c r="AHT73" s="41"/>
      <c r="AHU73" s="41"/>
      <c r="AHV73" s="41"/>
      <c r="AHW73" s="41"/>
      <c r="AHX73" s="41"/>
      <c r="AHY73" s="41"/>
      <c r="AHZ73" s="41"/>
      <c r="AIA73" s="41"/>
      <c r="AIB73" s="41"/>
      <c r="AIC73" s="41"/>
      <c r="AID73" s="41"/>
      <c r="AIE73" s="41"/>
      <c r="AIF73" s="41"/>
      <c r="AIG73" s="41"/>
      <c r="AIH73" s="41"/>
      <c r="AII73" s="41"/>
      <c r="AIJ73" s="41"/>
      <c r="AIK73" s="41"/>
      <c r="AIL73" s="41"/>
      <c r="AIM73" s="41"/>
      <c r="AIN73" s="41"/>
      <c r="AIO73" s="41"/>
      <c r="AIP73" s="41"/>
      <c r="AIQ73" s="41"/>
      <c r="AIR73" s="41"/>
      <c r="AIS73" s="41"/>
      <c r="AIT73" s="41"/>
      <c r="AIU73" s="41"/>
      <c r="AIV73" s="41"/>
      <c r="AIW73" s="41"/>
      <c r="AIX73" s="41"/>
      <c r="AIY73" s="41"/>
      <c r="AIZ73" s="41"/>
      <c r="AJA73" s="41"/>
      <c r="AJB73" s="41"/>
      <c r="AJC73" s="41"/>
      <c r="AJD73" s="41"/>
      <c r="AJE73" s="41"/>
      <c r="AJF73" s="41"/>
      <c r="AJG73" s="41"/>
      <c r="AJH73" s="41"/>
      <c r="AJI73" s="41"/>
      <c r="AJJ73" s="41"/>
      <c r="AJK73" s="41"/>
      <c r="AJL73" s="41"/>
      <c r="AJM73" s="41"/>
      <c r="AJN73" s="41"/>
      <c r="AJO73" s="41"/>
      <c r="AJP73" s="41"/>
      <c r="AJQ73" s="41"/>
      <c r="AJR73" s="41"/>
      <c r="AJS73" s="41"/>
      <c r="AJT73" s="41"/>
      <c r="AJU73" s="41"/>
      <c r="AJV73" s="41"/>
      <c r="AJW73" s="41"/>
      <c r="AJX73" s="41"/>
      <c r="AJY73" s="41"/>
      <c r="AJZ73" s="41"/>
      <c r="AKA73" s="41"/>
      <c r="AKB73" s="41"/>
      <c r="AKC73" s="41"/>
      <c r="AKD73" s="41"/>
      <c r="AKE73" s="41"/>
      <c r="AKF73" s="41"/>
      <c r="AKG73" s="41"/>
      <c r="AKH73" s="41"/>
      <c r="AKI73" s="41"/>
      <c r="AKJ73" s="41"/>
      <c r="AKK73" s="41"/>
      <c r="AKL73" s="41"/>
      <c r="AKM73" s="41"/>
      <c r="AKN73" s="41"/>
      <c r="AKO73" s="41"/>
      <c r="AKP73" s="41"/>
      <c r="AKQ73" s="41"/>
      <c r="AKR73" s="41"/>
      <c r="AKS73" s="41"/>
      <c r="AKT73" s="41"/>
      <c r="AKU73" s="41"/>
      <c r="AKV73" s="41"/>
      <c r="AKW73" s="41"/>
      <c r="AKX73" s="41"/>
      <c r="AKY73" s="41"/>
      <c r="AKZ73" s="41"/>
      <c r="ALA73" s="41"/>
      <c r="ALB73" s="41"/>
      <c r="ALC73" s="41"/>
      <c r="ALD73" s="41"/>
      <c r="ALE73" s="41"/>
      <c r="ALF73" s="41"/>
      <c r="ALG73" s="41"/>
      <c r="ALH73" s="41"/>
      <c r="ALI73" s="41"/>
      <c r="ALJ73" s="41"/>
      <c r="ALK73" s="41"/>
      <c r="ALL73" s="41"/>
      <c r="ALM73" s="41"/>
      <c r="ALN73" s="41"/>
      <c r="ALO73" s="41"/>
      <c r="ALP73" s="41"/>
      <c r="ALQ73" s="41"/>
      <c r="ALR73" s="41"/>
      <c r="ALS73" s="41"/>
      <c r="ALT73" s="41"/>
      <c r="ALU73" s="41"/>
      <c r="ALV73" s="41"/>
      <c r="ALW73" s="41"/>
      <c r="ALX73" s="41"/>
      <c r="ALY73" s="41"/>
      <c r="ALZ73" s="41"/>
      <c r="AMA73" s="41"/>
      <c r="AMB73" s="41"/>
      <c r="AMC73" s="41"/>
      <c r="AMD73" s="41"/>
      <c r="AME73" s="41"/>
      <c r="AMF73" s="41"/>
      <c r="AMG73" s="41"/>
      <c r="AMH73" s="41"/>
      <c r="AMI73" s="41"/>
      <c r="AMJ73" s="41"/>
    </row>
    <row r="74" s="34" customFormat="true" ht="17.35" hidden="false" customHeight="false" outlineLevel="0" collapsed="false">
      <c r="A74" s="39"/>
      <c r="B74" s="37"/>
      <c r="C74" s="37"/>
      <c r="D74" s="42"/>
      <c r="E74" s="43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  <c r="LW74" s="1"/>
      <c r="LX74" s="1"/>
      <c r="LY74" s="1"/>
      <c r="LZ74" s="1"/>
      <c r="MA74" s="1"/>
      <c r="MB74" s="1"/>
      <c r="MC74" s="1"/>
      <c r="MD74" s="1"/>
      <c r="ME74" s="1"/>
      <c r="MF74" s="1"/>
      <c r="MG74" s="1"/>
      <c r="MH74" s="1"/>
      <c r="MI74" s="1"/>
      <c r="MJ74" s="1"/>
      <c r="MK74" s="1"/>
      <c r="ML74" s="1"/>
      <c r="MM74" s="1"/>
      <c r="MN74" s="1"/>
      <c r="MO74" s="1"/>
      <c r="MP74" s="1"/>
      <c r="MQ74" s="1"/>
      <c r="MR74" s="1"/>
      <c r="MS74" s="1"/>
      <c r="MT74" s="1"/>
      <c r="MU74" s="1"/>
      <c r="MV74" s="1"/>
      <c r="MW74" s="1"/>
      <c r="MX74" s="1"/>
      <c r="MY74" s="1"/>
      <c r="MZ74" s="1"/>
      <c r="NA74" s="1"/>
      <c r="NB74" s="1"/>
      <c r="NC74" s="1"/>
      <c r="ND74" s="1"/>
      <c r="NE74" s="1"/>
      <c r="NF74" s="1"/>
      <c r="NG74" s="1"/>
      <c r="NH74" s="1"/>
      <c r="NI74" s="1"/>
      <c r="NJ74" s="1"/>
      <c r="NK74" s="1"/>
      <c r="NL74" s="1"/>
      <c r="NM74" s="1"/>
      <c r="NN74" s="1"/>
      <c r="NO74" s="1"/>
      <c r="NP74" s="1"/>
      <c r="NQ74" s="1"/>
      <c r="NR74" s="1"/>
      <c r="NS74" s="1"/>
      <c r="NT74" s="1"/>
      <c r="NU74" s="1"/>
      <c r="NV74" s="1"/>
      <c r="NW74" s="1"/>
      <c r="NX74" s="1"/>
      <c r="NY74" s="1"/>
      <c r="NZ74" s="1"/>
      <c r="OA74" s="1"/>
      <c r="OB74" s="1"/>
      <c r="OC74" s="1"/>
      <c r="OD74" s="1"/>
      <c r="OE74" s="1"/>
      <c r="OF74" s="1"/>
      <c r="OG74" s="1"/>
      <c r="OH74" s="1"/>
      <c r="OI74" s="1"/>
      <c r="OJ74" s="1"/>
      <c r="OK74" s="1"/>
      <c r="OL74" s="1"/>
      <c r="OM74" s="1"/>
      <c r="ON74" s="1"/>
      <c r="OO74" s="1"/>
      <c r="OP74" s="1"/>
      <c r="OQ74" s="1"/>
      <c r="OR74" s="1"/>
      <c r="OS74" s="1"/>
      <c r="OT74" s="1"/>
      <c r="OU74" s="1"/>
      <c r="OV74" s="1"/>
      <c r="OW74" s="1"/>
      <c r="OX74" s="1"/>
      <c r="OY74" s="1"/>
      <c r="OZ74" s="1"/>
      <c r="PA74" s="1"/>
      <c r="PB74" s="1"/>
      <c r="PC74" s="1"/>
      <c r="PD74" s="1"/>
      <c r="PE74" s="1"/>
      <c r="PF74" s="1"/>
      <c r="PG74" s="1"/>
      <c r="PH74" s="1"/>
      <c r="PI74" s="1"/>
      <c r="PJ74" s="1"/>
      <c r="PK74" s="1"/>
      <c r="PL74" s="1"/>
      <c r="PM74" s="1"/>
      <c r="PN74" s="1"/>
      <c r="PO74" s="1"/>
      <c r="PP74" s="1"/>
      <c r="PQ74" s="1"/>
      <c r="PR74" s="1"/>
      <c r="PS74" s="1"/>
      <c r="PT74" s="1"/>
      <c r="PU74" s="1"/>
      <c r="PV74" s="1"/>
      <c r="PW74" s="1"/>
      <c r="PX74" s="1"/>
      <c r="PY74" s="1"/>
      <c r="PZ74" s="1"/>
      <c r="QA74" s="1"/>
      <c r="QB74" s="1"/>
      <c r="QC74" s="1"/>
      <c r="QD74" s="1"/>
      <c r="QE74" s="1"/>
      <c r="QF74" s="1"/>
      <c r="QG74" s="1"/>
      <c r="QH74" s="1"/>
      <c r="QI74" s="1"/>
      <c r="QJ74" s="1"/>
      <c r="QK74" s="1"/>
      <c r="QL74" s="1"/>
      <c r="QM74" s="1"/>
      <c r="QN74" s="1"/>
      <c r="QO74" s="1"/>
      <c r="QP74" s="1"/>
      <c r="QQ74" s="1"/>
      <c r="QR74" s="1"/>
      <c r="QS74" s="1"/>
      <c r="QT74" s="1"/>
      <c r="QU74" s="1"/>
      <c r="QV74" s="1"/>
      <c r="QW74" s="1"/>
      <c r="QX74" s="1"/>
      <c r="QY74" s="1"/>
      <c r="QZ74" s="1"/>
      <c r="RA74" s="1"/>
      <c r="RB74" s="1"/>
      <c r="RC74" s="1"/>
      <c r="RD74" s="1"/>
      <c r="RE74" s="1"/>
      <c r="RF74" s="1"/>
      <c r="RG74" s="1"/>
      <c r="RH74" s="1"/>
      <c r="RI74" s="1"/>
      <c r="RJ74" s="1"/>
      <c r="RK74" s="1"/>
      <c r="RL74" s="1"/>
      <c r="RM74" s="1"/>
      <c r="RN74" s="1"/>
      <c r="RO74" s="1"/>
      <c r="RP74" s="1"/>
      <c r="RQ74" s="1"/>
      <c r="RR74" s="1"/>
      <c r="RS74" s="1"/>
      <c r="RT74" s="1"/>
      <c r="RU74" s="1"/>
      <c r="RV74" s="1"/>
      <c r="RW74" s="1"/>
      <c r="RX74" s="1"/>
      <c r="RY74" s="1"/>
      <c r="RZ74" s="1"/>
      <c r="SA74" s="1"/>
      <c r="SB74" s="1"/>
      <c r="SC74" s="1"/>
      <c r="SD74" s="1"/>
      <c r="SE74" s="1"/>
      <c r="SF74" s="1"/>
      <c r="SG74" s="1"/>
      <c r="SH74" s="1"/>
      <c r="SI74" s="1"/>
      <c r="SJ74" s="1"/>
      <c r="SK74" s="1"/>
      <c r="SL74" s="1"/>
      <c r="SM74" s="1"/>
      <c r="SN74" s="1"/>
      <c r="SO74" s="1"/>
      <c r="SP74" s="1"/>
      <c r="SQ74" s="1"/>
      <c r="SR74" s="1"/>
      <c r="SS74" s="1"/>
      <c r="ST74" s="1"/>
      <c r="SU74" s="1"/>
      <c r="SV74" s="1"/>
      <c r="SW74" s="1"/>
      <c r="SX74" s="1"/>
      <c r="SY74" s="1"/>
      <c r="SZ74" s="1"/>
      <c r="TA74" s="1"/>
      <c r="TB74" s="1"/>
      <c r="TC74" s="1"/>
      <c r="TD74" s="1"/>
      <c r="TE74" s="1"/>
      <c r="TF74" s="1"/>
      <c r="TG74" s="1"/>
      <c r="TH74" s="1"/>
      <c r="TI74" s="1"/>
      <c r="TJ74" s="1"/>
      <c r="TK74" s="1"/>
      <c r="TL74" s="1"/>
      <c r="TM74" s="1"/>
      <c r="TN74" s="1"/>
      <c r="TO74" s="1"/>
      <c r="TP74" s="1"/>
      <c r="TQ74" s="1"/>
      <c r="TR74" s="1"/>
      <c r="TS74" s="1"/>
      <c r="TT74" s="1"/>
      <c r="TU74" s="1"/>
      <c r="TV74" s="1"/>
      <c r="TW74" s="1"/>
      <c r="TX74" s="1"/>
      <c r="TY74" s="1"/>
      <c r="TZ74" s="1"/>
      <c r="UA74" s="1"/>
      <c r="UB74" s="1"/>
      <c r="UC74" s="1"/>
      <c r="UD74" s="1"/>
      <c r="UE74" s="1"/>
      <c r="UF74" s="1"/>
      <c r="UG74" s="1"/>
      <c r="UH74" s="1"/>
      <c r="UI74" s="1"/>
      <c r="UJ74" s="1"/>
      <c r="UK74" s="1"/>
      <c r="UL74" s="1"/>
      <c r="UM74" s="1"/>
      <c r="UN74" s="1"/>
      <c r="UO74" s="1"/>
      <c r="UP74" s="1"/>
      <c r="UQ74" s="1"/>
      <c r="UR74" s="1"/>
      <c r="US74" s="1"/>
      <c r="UT74" s="1"/>
      <c r="UU74" s="1"/>
      <c r="UV74" s="1"/>
      <c r="UW74" s="1"/>
      <c r="UX74" s="1"/>
      <c r="UY74" s="1"/>
      <c r="UZ74" s="1"/>
      <c r="VA74" s="1"/>
      <c r="VB74" s="1"/>
      <c r="VC74" s="1"/>
      <c r="VD74" s="1"/>
      <c r="VE74" s="1"/>
      <c r="VF74" s="1"/>
      <c r="VG74" s="1"/>
      <c r="VH74" s="1"/>
      <c r="VI74" s="1"/>
      <c r="VJ74" s="1"/>
      <c r="VK74" s="1"/>
      <c r="VL74" s="1"/>
      <c r="VM74" s="1"/>
      <c r="VN74" s="1"/>
      <c r="VO74" s="1"/>
      <c r="VP74" s="1"/>
      <c r="VQ74" s="1"/>
      <c r="VR74" s="1"/>
      <c r="VS74" s="1"/>
      <c r="VT74" s="1"/>
      <c r="VU74" s="1"/>
      <c r="VV74" s="1"/>
      <c r="VW74" s="1"/>
      <c r="VX74" s="1"/>
      <c r="VY74" s="1"/>
      <c r="VZ74" s="1"/>
      <c r="WA74" s="1"/>
      <c r="WB74" s="1"/>
      <c r="WC74" s="1"/>
      <c r="WD74" s="1"/>
      <c r="WE74" s="1"/>
      <c r="WF74" s="1"/>
      <c r="WG74" s="1"/>
      <c r="WH74" s="1"/>
      <c r="WI74" s="1"/>
      <c r="WJ74" s="1"/>
      <c r="WK74" s="1"/>
      <c r="WL74" s="1"/>
      <c r="WM74" s="1"/>
      <c r="WN74" s="1"/>
      <c r="WO74" s="1"/>
      <c r="WP74" s="1"/>
      <c r="WQ74" s="1"/>
      <c r="WR74" s="1"/>
      <c r="WS74" s="1"/>
      <c r="WT74" s="1"/>
      <c r="WU74" s="1"/>
      <c r="WV74" s="1"/>
      <c r="WW74" s="1"/>
      <c r="WX74" s="1"/>
      <c r="WY74" s="1"/>
      <c r="WZ74" s="1"/>
      <c r="XA74" s="1"/>
      <c r="XB74" s="1"/>
      <c r="XC74" s="1"/>
      <c r="XD74" s="1"/>
      <c r="XE74" s="1"/>
      <c r="XF74" s="1"/>
      <c r="XG74" s="1"/>
      <c r="XH74" s="1"/>
      <c r="XI74" s="1"/>
      <c r="XJ74" s="1"/>
      <c r="XK74" s="1"/>
      <c r="XL74" s="1"/>
      <c r="XM74" s="1"/>
      <c r="XN74" s="1"/>
      <c r="XO74" s="1"/>
      <c r="XP74" s="1"/>
      <c r="XQ74" s="1"/>
      <c r="XR74" s="1"/>
      <c r="XS74" s="1"/>
      <c r="XT74" s="1"/>
      <c r="XU74" s="1"/>
      <c r="XV74" s="1"/>
      <c r="XW74" s="1"/>
      <c r="XX74" s="1"/>
      <c r="XY74" s="1"/>
      <c r="XZ74" s="1"/>
      <c r="YA74" s="1"/>
      <c r="YB74" s="1"/>
      <c r="YC74" s="1"/>
      <c r="YD74" s="1"/>
      <c r="YE74" s="1"/>
      <c r="YF74" s="1"/>
      <c r="YG74" s="1"/>
      <c r="YH74" s="1"/>
      <c r="YI74" s="1"/>
      <c r="YJ74" s="1"/>
      <c r="YK74" s="1"/>
      <c r="YL74" s="1"/>
      <c r="YM74" s="1"/>
      <c r="YN74" s="1"/>
      <c r="YO74" s="1"/>
      <c r="YP74" s="1"/>
      <c r="YQ74" s="1"/>
      <c r="YR74" s="1"/>
      <c r="YS74" s="1"/>
      <c r="YT74" s="1"/>
      <c r="YU74" s="1"/>
      <c r="YV74" s="1"/>
      <c r="YW74" s="1"/>
      <c r="YX74" s="1"/>
      <c r="YY74" s="1"/>
      <c r="YZ74" s="1"/>
      <c r="ZA74" s="1"/>
      <c r="ZB74" s="1"/>
      <c r="ZC74" s="1"/>
      <c r="ZD74" s="1"/>
      <c r="ZE74" s="1"/>
      <c r="ZF74" s="1"/>
      <c r="ZG74" s="1"/>
      <c r="ZH74" s="1"/>
      <c r="ZI74" s="1"/>
      <c r="ZJ74" s="1"/>
      <c r="ZK74" s="1"/>
      <c r="ZL74" s="1"/>
      <c r="ZM74" s="1"/>
      <c r="ZN74" s="1"/>
      <c r="ZO74" s="1"/>
      <c r="ZP74" s="1"/>
      <c r="ZQ74" s="1"/>
      <c r="ZR74" s="1"/>
      <c r="ZS74" s="1"/>
      <c r="ZT74" s="1"/>
      <c r="ZU74" s="1"/>
      <c r="ZV74" s="1"/>
      <c r="ZW74" s="1"/>
      <c r="ZX74" s="1"/>
      <c r="ZY74" s="1"/>
      <c r="ZZ74" s="1"/>
      <c r="AAA74" s="1"/>
      <c r="AAB74" s="1"/>
      <c r="AAC74" s="1"/>
      <c r="AAD74" s="1"/>
      <c r="AAE74" s="1"/>
      <c r="AAF74" s="1"/>
      <c r="AAG74" s="1"/>
      <c r="AAH74" s="1"/>
      <c r="AAI74" s="1"/>
      <c r="AAJ74" s="1"/>
      <c r="AAK74" s="1"/>
      <c r="AAL74" s="1"/>
      <c r="AAM74" s="1"/>
      <c r="AAN74" s="1"/>
      <c r="AAO74" s="1"/>
      <c r="AAP74" s="1"/>
      <c r="AAQ74" s="1"/>
      <c r="AAR74" s="1"/>
      <c r="AAS74" s="1"/>
      <c r="AAT74" s="1"/>
      <c r="AAU74" s="1"/>
      <c r="AAV74" s="1"/>
      <c r="AAW74" s="1"/>
      <c r="AAX74" s="1"/>
      <c r="AAY74" s="1"/>
      <c r="AAZ74" s="1"/>
      <c r="ABA74" s="1"/>
      <c r="ABB74" s="1"/>
      <c r="ABC74" s="1"/>
      <c r="ABD74" s="1"/>
      <c r="ABE74" s="1"/>
      <c r="ABF74" s="1"/>
      <c r="ABG74" s="1"/>
      <c r="ABH74" s="1"/>
      <c r="ABI74" s="1"/>
      <c r="ABJ74" s="1"/>
      <c r="ABK74" s="1"/>
      <c r="ABL74" s="1"/>
      <c r="ABM74" s="1"/>
      <c r="ABN74" s="1"/>
      <c r="ABO74" s="1"/>
      <c r="ABP74" s="1"/>
      <c r="ABQ74" s="1"/>
      <c r="ABR74" s="1"/>
      <c r="ABS74" s="1"/>
      <c r="ABT74" s="1"/>
      <c r="ABU74" s="1"/>
      <c r="ABV74" s="1"/>
      <c r="ABW74" s="1"/>
      <c r="ABX74" s="1"/>
      <c r="ABY74" s="1"/>
      <c r="ABZ74" s="1"/>
      <c r="ACA74" s="1"/>
      <c r="ACB74" s="1"/>
      <c r="ACC74" s="1"/>
      <c r="ACD74" s="1"/>
      <c r="ACE74" s="1"/>
      <c r="ACF74" s="1"/>
      <c r="ACG74" s="1"/>
      <c r="ACH74" s="1"/>
      <c r="ACI74" s="1"/>
      <c r="ACJ74" s="1"/>
      <c r="ACK74" s="1"/>
      <c r="ACL74" s="1"/>
      <c r="ACM74" s="1"/>
      <c r="ACN74" s="1"/>
      <c r="ACO74" s="1"/>
      <c r="ACP74" s="1"/>
      <c r="ACQ74" s="1"/>
      <c r="ACR74" s="1"/>
      <c r="ACS74" s="1"/>
      <c r="ACT74" s="1"/>
      <c r="ACU74" s="1"/>
      <c r="ACV74" s="1"/>
      <c r="ACW74" s="1"/>
      <c r="ACX74" s="1"/>
      <c r="ACY74" s="1"/>
      <c r="ACZ74" s="1"/>
      <c r="ADA74" s="1"/>
      <c r="ADB74" s="1"/>
      <c r="ADC74" s="1"/>
      <c r="ADD74" s="1"/>
      <c r="ADE74" s="1"/>
      <c r="ADF74" s="1"/>
      <c r="ADG74" s="1"/>
      <c r="ADH74" s="1"/>
      <c r="ADI74" s="1"/>
      <c r="ADJ74" s="1"/>
      <c r="ADK74" s="1"/>
      <c r="ADL74" s="1"/>
      <c r="ADM74" s="1"/>
      <c r="ADN74" s="1"/>
      <c r="ADO74" s="1"/>
      <c r="ADP74" s="1"/>
      <c r="ADQ74" s="1"/>
      <c r="ADR74" s="1"/>
      <c r="ADS74" s="1"/>
      <c r="ADT74" s="1"/>
      <c r="ADU74" s="1"/>
      <c r="ADV74" s="1"/>
      <c r="ADW74" s="1"/>
      <c r="ADX74" s="1"/>
      <c r="ADY74" s="1"/>
      <c r="ADZ74" s="1"/>
      <c r="AEA74" s="1"/>
      <c r="AEB74" s="1"/>
      <c r="AEC74" s="1"/>
      <c r="AED74" s="1"/>
      <c r="AEE74" s="1"/>
      <c r="AEF74" s="1"/>
      <c r="AEG74" s="1"/>
      <c r="AEH74" s="1"/>
      <c r="AEI74" s="1"/>
      <c r="AEJ74" s="1"/>
      <c r="AEK74" s="1"/>
      <c r="AEL74" s="1"/>
      <c r="AEM74" s="1"/>
      <c r="AEN74" s="1"/>
      <c r="AEO74" s="1"/>
      <c r="AEP74" s="1"/>
      <c r="AEQ74" s="1"/>
      <c r="AER74" s="1"/>
      <c r="AES74" s="1"/>
      <c r="AET74" s="1"/>
      <c r="AEU74" s="1"/>
      <c r="AEV74" s="1"/>
      <c r="AEW74" s="1"/>
      <c r="AEX74" s="1"/>
      <c r="AEY74" s="1"/>
      <c r="AEZ74" s="1"/>
      <c r="AFA74" s="1"/>
      <c r="AFB74" s="1"/>
      <c r="AFC74" s="1"/>
      <c r="AFD74" s="1"/>
      <c r="AFE74" s="1"/>
      <c r="AFF74" s="1"/>
      <c r="AFG74" s="1"/>
      <c r="AFH74" s="1"/>
      <c r="AFI74" s="1"/>
      <c r="AFJ74" s="1"/>
      <c r="AFK74" s="1"/>
      <c r="AFL74" s="1"/>
      <c r="AFM74" s="1"/>
      <c r="AFN74" s="1"/>
      <c r="AFO74" s="1"/>
      <c r="AFP74" s="1"/>
      <c r="AFQ74" s="1"/>
      <c r="AFR74" s="1"/>
      <c r="AFS74" s="1"/>
      <c r="AFT74" s="1"/>
      <c r="AFU74" s="1"/>
      <c r="AFV74" s="1"/>
      <c r="AFW74" s="1"/>
      <c r="AFX74" s="1"/>
      <c r="AFY74" s="1"/>
      <c r="AFZ74" s="1"/>
      <c r="AGA74" s="1"/>
      <c r="AGB74" s="1"/>
      <c r="AGC74" s="1"/>
      <c r="AGD74" s="1"/>
      <c r="AGE74" s="1"/>
      <c r="AGF74" s="1"/>
      <c r="AGG74" s="1"/>
      <c r="AGH74" s="1"/>
      <c r="AGI74" s="1"/>
      <c r="AGJ74" s="1"/>
      <c r="AGK74" s="1"/>
      <c r="AGL74" s="1"/>
      <c r="AGM74" s="1"/>
      <c r="AGN74" s="1"/>
      <c r="AGO74" s="1"/>
      <c r="AGP74" s="1"/>
      <c r="AGQ74" s="1"/>
      <c r="AGR74" s="1"/>
      <c r="AGS74" s="1"/>
      <c r="AGT74" s="1"/>
      <c r="AGU74" s="1"/>
      <c r="AGV74" s="1"/>
      <c r="AGW74" s="1"/>
      <c r="AGX74" s="1"/>
      <c r="AGY74" s="1"/>
      <c r="AGZ74" s="1"/>
      <c r="AHA74" s="1"/>
      <c r="AHB74" s="1"/>
      <c r="AHC74" s="1"/>
      <c r="AHD74" s="1"/>
      <c r="AHE74" s="1"/>
      <c r="AHF74" s="1"/>
      <c r="AHG74" s="1"/>
      <c r="AHH74" s="1"/>
      <c r="AHI74" s="1"/>
      <c r="AHJ74" s="1"/>
      <c r="AHK74" s="1"/>
      <c r="AHL74" s="1"/>
      <c r="AHM74" s="1"/>
      <c r="AHN74" s="1"/>
      <c r="AHO74" s="1"/>
      <c r="AHP74" s="1"/>
      <c r="AHQ74" s="1"/>
      <c r="AHR74" s="1"/>
      <c r="AHS74" s="1"/>
      <c r="AHT74" s="1"/>
      <c r="AHU74" s="1"/>
      <c r="AHV74" s="1"/>
      <c r="AHW74" s="1"/>
      <c r="AHX74" s="1"/>
      <c r="AHY74" s="1"/>
      <c r="AHZ74" s="1"/>
      <c r="AIA74" s="1"/>
      <c r="AIB74" s="1"/>
      <c r="AIC74" s="1"/>
      <c r="AID74" s="1"/>
      <c r="AIE74" s="1"/>
      <c r="AIF74" s="1"/>
      <c r="AIG74" s="1"/>
      <c r="AIH74" s="1"/>
      <c r="AII74" s="1"/>
      <c r="AIJ74" s="1"/>
      <c r="AIK74" s="1"/>
      <c r="AIL74" s="1"/>
      <c r="AIM74" s="1"/>
      <c r="AIN74" s="1"/>
      <c r="AIO74" s="1"/>
      <c r="AIP74" s="1"/>
      <c r="AIQ74" s="1"/>
      <c r="AIR74" s="1"/>
      <c r="AIS74" s="1"/>
      <c r="AIT74" s="1"/>
      <c r="AIU74" s="1"/>
      <c r="AIV74" s="1"/>
      <c r="AIW74" s="1"/>
      <c r="AIX74" s="1"/>
      <c r="AIY74" s="1"/>
      <c r="AIZ74" s="1"/>
      <c r="AJA74" s="1"/>
      <c r="AJB74" s="1"/>
      <c r="AJC74" s="1"/>
      <c r="AJD74" s="1"/>
      <c r="AJE74" s="1"/>
      <c r="AJF74" s="1"/>
      <c r="AJG74" s="1"/>
      <c r="AJH74" s="1"/>
      <c r="AJI74" s="1"/>
      <c r="AJJ74" s="1"/>
      <c r="AJK74" s="1"/>
      <c r="AJL74" s="1"/>
      <c r="AJM74" s="1"/>
      <c r="AJN74" s="1"/>
      <c r="AJO74" s="1"/>
      <c r="AJP74" s="1"/>
      <c r="AJQ74" s="1"/>
      <c r="AJR74" s="1"/>
      <c r="AJS74" s="1"/>
      <c r="AJT74" s="1"/>
      <c r="AJU74" s="1"/>
      <c r="AJV74" s="1"/>
      <c r="AJW74" s="1"/>
      <c r="AJX74" s="1"/>
      <c r="AJY74" s="1"/>
      <c r="AJZ74" s="1"/>
      <c r="AKA74" s="1"/>
      <c r="AKB74" s="1"/>
      <c r="AKC74" s="1"/>
      <c r="AKD74" s="1"/>
      <c r="AKE74" s="1"/>
      <c r="AKF74" s="1"/>
      <c r="AKG74" s="1"/>
      <c r="AKH74" s="1"/>
      <c r="AKI74" s="1"/>
      <c r="AKJ74" s="1"/>
      <c r="AKK74" s="1"/>
      <c r="AKL74" s="1"/>
      <c r="AKM74" s="1"/>
      <c r="AKN74" s="1"/>
      <c r="AKO74" s="1"/>
      <c r="AKP74" s="1"/>
      <c r="AKQ74" s="1"/>
      <c r="AKR74" s="1"/>
      <c r="AKS74" s="1"/>
      <c r="AKT74" s="1"/>
      <c r="AKU74" s="1"/>
      <c r="AKV74" s="1"/>
      <c r="AKW74" s="1"/>
      <c r="AKX74" s="1"/>
      <c r="AKY74" s="1"/>
      <c r="AKZ74" s="1"/>
      <c r="ALA74" s="1"/>
      <c r="ALB74" s="1"/>
      <c r="ALC74" s="1"/>
      <c r="ALD74" s="1"/>
      <c r="ALE74" s="1"/>
      <c r="ALF74" s="1"/>
      <c r="ALG74" s="1"/>
      <c r="ALH74" s="1"/>
      <c r="ALI74" s="1"/>
      <c r="ALJ74" s="1"/>
      <c r="ALK74" s="1"/>
      <c r="ALL74" s="1"/>
      <c r="ALM74" s="1"/>
      <c r="ALN74" s="1"/>
      <c r="ALO74" s="1"/>
      <c r="ALP74" s="1"/>
      <c r="ALQ74" s="1"/>
      <c r="ALR74" s="1"/>
      <c r="ALS74" s="1"/>
      <c r="ALT74" s="1"/>
      <c r="ALU74" s="1"/>
      <c r="ALV74" s="1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  <c r="AMH74" s="1"/>
      <c r="AMI74" s="1"/>
      <c r="AMJ74" s="1"/>
    </row>
    <row r="75" s="1" customFormat="true" ht="14.5" hidden="false" customHeight="false" outlineLevel="0" collapsed="false">
      <c r="B75" s="2"/>
      <c r="C75" s="2"/>
      <c r="D75" s="3"/>
    </row>
    <row r="76" s="1" customFormat="true" ht="14.5" hidden="false" customHeight="false" outlineLevel="0" collapsed="false">
      <c r="B76" s="2"/>
      <c r="C76" s="2"/>
      <c r="D76" s="3"/>
    </row>
    <row r="77" s="41" customFormat="true" ht="14.5" hidden="false" customHeight="false" outlineLevel="0" collapsed="false">
      <c r="A77" s="1"/>
      <c r="B77" s="2"/>
      <c r="C77" s="2"/>
      <c r="D77" s="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KZ77" s="1"/>
      <c r="LA77" s="1"/>
      <c r="LB77" s="1"/>
      <c r="LC77" s="1"/>
      <c r="LD77" s="1"/>
      <c r="LE77" s="1"/>
      <c r="LF77" s="1"/>
      <c r="LG77" s="1"/>
      <c r="LH77" s="1"/>
      <c r="LI77" s="1"/>
      <c r="LJ77" s="1"/>
      <c r="LK77" s="1"/>
      <c r="LL77" s="1"/>
      <c r="LM77" s="1"/>
      <c r="LN77" s="1"/>
      <c r="LO77" s="1"/>
      <c r="LP77" s="1"/>
      <c r="LQ77" s="1"/>
      <c r="LR77" s="1"/>
      <c r="LS77" s="1"/>
      <c r="LT77" s="1"/>
      <c r="LU77" s="1"/>
      <c r="LV77" s="1"/>
      <c r="LW77" s="1"/>
      <c r="LX77" s="1"/>
      <c r="LY77" s="1"/>
      <c r="LZ77" s="1"/>
      <c r="MA77" s="1"/>
      <c r="MB77" s="1"/>
      <c r="MC77" s="1"/>
      <c r="MD77" s="1"/>
      <c r="ME77" s="1"/>
      <c r="MF77" s="1"/>
      <c r="MG77" s="1"/>
      <c r="MH77" s="1"/>
      <c r="MI77" s="1"/>
      <c r="MJ77" s="1"/>
      <c r="MK77" s="1"/>
      <c r="ML77" s="1"/>
      <c r="MM77" s="1"/>
      <c r="MN77" s="1"/>
      <c r="MO77" s="1"/>
      <c r="MP77" s="1"/>
      <c r="MQ77" s="1"/>
      <c r="MR77" s="1"/>
      <c r="MS77" s="1"/>
      <c r="MT77" s="1"/>
      <c r="MU77" s="1"/>
      <c r="MV77" s="1"/>
      <c r="MW77" s="1"/>
      <c r="MX77" s="1"/>
      <c r="MY77" s="1"/>
      <c r="MZ77" s="1"/>
      <c r="NA77" s="1"/>
      <c r="NB77" s="1"/>
      <c r="NC77" s="1"/>
      <c r="ND77" s="1"/>
      <c r="NE77" s="1"/>
      <c r="NF77" s="1"/>
      <c r="NG77" s="1"/>
      <c r="NH77" s="1"/>
      <c r="NI77" s="1"/>
      <c r="NJ77" s="1"/>
      <c r="NK77" s="1"/>
      <c r="NL77" s="1"/>
      <c r="NM77" s="1"/>
      <c r="NN77" s="1"/>
      <c r="NO77" s="1"/>
      <c r="NP77" s="1"/>
      <c r="NQ77" s="1"/>
      <c r="NR77" s="1"/>
      <c r="NS77" s="1"/>
      <c r="NT77" s="1"/>
      <c r="NU77" s="1"/>
      <c r="NV77" s="1"/>
      <c r="NW77" s="1"/>
      <c r="NX77" s="1"/>
      <c r="NY77" s="1"/>
      <c r="NZ77" s="1"/>
      <c r="OA77" s="1"/>
      <c r="OB77" s="1"/>
      <c r="OC77" s="1"/>
      <c r="OD77" s="1"/>
      <c r="OE77" s="1"/>
      <c r="OF77" s="1"/>
      <c r="OG77" s="1"/>
      <c r="OH77" s="1"/>
      <c r="OI77" s="1"/>
      <c r="OJ77" s="1"/>
      <c r="OK77" s="1"/>
      <c r="OL77" s="1"/>
      <c r="OM77" s="1"/>
      <c r="ON77" s="1"/>
      <c r="OO77" s="1"/>
      <c r="OP77" s="1"/>
      <c r="OQ77" s="1"/>
      <c r="OR77" s="1"/>
      <c r="OS77" s="1"/>
      <c r="OT77" s="1"/>
      <c r="OU77" s="1"/>
      <c r="OV77" s="1"/>
      <c r="OW77" s="1"/>
      <c r="OX77" s="1"/>
      <c r="OY77" s="1"/>
      <c r="OZ77" s="1"/>
      <c r="PA77" s="1"/>
      <c r="PB77" s="1"/>
      <c r="PC77" s="1"/>
      <c r="PD77" s="1"/>
      <c r="PE77" s="1"/>
      <c r="PF77" s="1"/>
      <c r="PG77" s="1"/>
      <c r="PH77" s="1"/>
      <c r="PI77" s="1"/>
      <c r="PJ77" s="1"/>
      <c r="PK77" s="1"/>
      <c r="PL77" s="1"/>
      <c r="PM77" s="1"/>
      <c r="PN77" s="1"/>
      <c r="PO77" s="1"/>
      <c r="PP77" s="1"/>
      <c r="PQ77" s="1"/>
      <c r="PR77" s="1"/>
      <c r="PS77" s="1"/>
      <c r="PT77" s="1"/>
      <c r="PU77" s="1"/>
      <c r="PV77" s="1"/>
      <c r="PW77" s="1"/>
      <c r="PX77" s="1"/>
      <c r="PY77" s="1"/>
      <c r="PZ77" s="1"/>
      <c r="QA77" s="1"/>
      <c r="QB77" s="1"/>
      <c r="QC77" s="1"/>
      <c r="QD77" s="1"/>
      <c r="QE77" s="1"/>
      <c r="QF77" s="1"/>
      <c r="QG77" s="1"/>
      <c r="QH77" s="1"/>
      <c r="QI77" s="1"/>
      <c r="QJ77" s="1"/>
      <c r="QK77" s="1"/>
      <c r="QL77" s="1"/>
      <c r="QM77" s="1"/>
      <c r="QN77" s="1"/>
      <c r="QO77" s="1"/>
      <c r="QP77" s="1"/>
      <c r="QQ77" s="1"/>
      <c r="QR77" s="1"/>
      <c r="QS77" s="1"/>
      <c r="QT77" s="1"/>
      <c r="QU77" s="1"/>
      <c r="QV77" s="1"/>
      <c r="QW77" s="1"/>
      <c r="QX77" s="1"/>
      <c r="QY77" s="1"/>
      <c r="QZ77" s="1"/>
      <c r="RA77" s="1"/>
      <c r="RB77" s="1"/>
      <c r="RC77" s="1"/>
      <c r="RD77" s="1"/>
      <c r="RE77" s="1"/>
      <c r="RF77" s="1"/>
      <c r="RG77" s="1"/>
      <c r="RH77" s="1"/>
      <c r="RI77" s="1"/>
      <c r="RJ77" s="1"/>
      <c r="RK77" s="1"/>
      <c r="RL77" s="1"/>
      <c r="RM77" s="1"/>
      <c r="RN77" s="1"/>
      <c r="RO77" s="1"/>
      <c r="RP77" s="1"/>
      <c r="RQ77" s="1"/>
      <c r="RR77" s="1"/>
      <c r="RS77" s="1"/>
      <c r="RT77" s="1"/>
      <c r="RU77" s="1"/>
      <c r="RV77" s="1"/>
      <c r="RW77" s="1"/>
      <c r="RX77" s="1"/>
      <c r="RY77" s="1"/>
      <c r="RZ77" s="1"/>
      <c r="SA77" s="1"/>
      <c r="SB77" s="1"/>
      <c r="SC77" s="1"/>
      <c r="SD77" s="1"/>
      <c r="SE77" s="1"/>
      <c r="SF77" s="1"/>
      <c r="SG77" s="1"/>
      <c r="SH77" s="1"/>
      <c r="SI77" s="1"/>
      <c r="SJ77" s="1"/>
      <c r="SK77" s="1"/>
      <c r="SL77" s="1"/>
      <c r="SM77" s="1"/>
      <c r="SN77" s="1"/>
      <c r="SO77" s="1"/>
      <c r="SP77" s="1"/>
      <c r="SQ77" s="1"/>
      <c r="SR77" s="1"/>
      <c r="SS77" s="1"/>
      <c r="ST77" s="1"/>
      <c r="SU77" s="1"/>
      <c r="SV77" s="1"/>
      <c r="SW77" s="1"/>
      <c r="SX77" s="1"/>
      <c r="SY77" s="1"/>
      <c r="SZ77" s="1"/>
      <c r="TA77" s="1"/>
      <c r="TB77" s="1"/>
      <c r="TC77" s="1"/>
      <c r="TD77" s="1"/>
      <c r="TE77" s="1"/>
      <c r="TF77" s="1"/>
      <c r="TG77" s="1"/>
      <c r="TH77" s="1"/>
      <c r="TI77" s="1"/>
      <c r="TJ77" s="1"/>
      <c r="TK77" s="1"/>
      <c r="TL77" s="1"/>
      <c r="TM77" s="1"/>
      <c r="TN77" s="1"/>
      <c r="TO77" s="1"/>
      <c r="TP77" s="1"/>
      <c r="TQ77" s="1"/>
      <c r="TR77" s="1"/>
      <c r="TS77" s="1"/>
      <c r="TT77" s="1"/>
      <c r="TU77" s="1"/>
      <c r="TV77" s="1"/>
      <c r="TW77" s="1"/>
      <c r="TX77" s="1"/>
      <c r="TY77" s="1"/>
      <c r="TZ77" s="1"/>
      <c r="UA77" s="1"/>
      <c r="UB77" s="1"/>
      <c r="UC77" s="1"/>
      <c r="UD77" s="1"/>
      <c r="UE77" s="1"/>
      <c r="UF77" s="1"/>
      <c r="UG77" s="1"/>
      <c r="UH77" s="1"/>
      <c r="UI77" s="1"/>
      <c r="UJ77" s="1"/>
      <c r="UK77" s="1"/>
      <c r="UL77" s="1"/>
      <c r="UM77" s="1"/>
      <c r="UN77" s="1"/>
      <c r="UO77" s="1"/>
      <c r="UP77" s="1"/>
      <c r="UQ77" s="1"/>
      <c r="UR77" s="1"/>
      <c r="US77" s="1"/>
      <c r="UT77" s="1"/>
      <c r="UU77" s="1"/>
      <c r="UV77" s="1"/>
      <c r="UW77" s="1"/>
      <c r="UX77" s="1"/>
      <c r="UY77" s="1"/>
      <c r="UZ77" s="1"/>
      <c r="VA77" s="1"/>
      <c r="VB77" s="1"/>
      <c r="VC77" s="1"/>
      <c r="VD77" s="1"/>
      <c r="VE77" s="1"/>
      <c r="VF77" s="1"/>
      <c r="VG77" s="1"/>
      <c r="VH77" s="1"/>
      <c r="VI77" s="1"/>
      <c r="VJ77" s="1"/>
      <c r="VK77" s="1"/>
      <c r="VL77" s="1"/>
      <c r="VM77" s="1"/>
      <c r="VN77" s="1"/>
      <c r="VO77" s="1"/>
      <c r="VP77" s="1"/>
      <c r="VQ77" s="1"/>
      <c r="VR77" s="1"/>
      <c r="VS77" s="1"/>
      <c r="VT77" s="1"/>
      <c r="VU77" s="1"/>
      <c r="VV77" s="1"/>
      <c r="VW77" s="1"/>
      <c r="VX77" s="1"/>
      <c r="VY77" s="1"/>
      <c r="VZ77" s="1"/>
      <c r="WA77" s="1"/>
      <c r="WB77" s="1"/>
      <c r="WC77" s="1"/>
      <c r="WD77" s="1"/>
      <c r="WE77" s="1"/>
      <c r="WF77" s="1"/>
      <c r="WG77" s="1"/>
      <c r="WH77" s="1"/>
      <c r="WI77" s="1"/>
      <c r="WJ77" s="1"/>
      <c r="WK77" s="1"/>
      <c r="WL77" s="1"/>
      <c r="WM77" s="1"/>
      <c r="WN77" s="1"/>
      <c r="WO77" s="1"/>
      <c r="WP77" s="1"/>
      <c r="WQ77" s="1"/>
      <c r="WR77" s="1"/>
      <c r="WS77" s="1"/>
      <c r="WT77" s="1"/>
      <c r="WU77" s="1"/>
      <c r="WV77" s="1"/>
      <c r="WW77" s="1"/>
      <c r="WX77" s="1"/>
      <c r="WY77" s="1"/>
      <c r="WZ77" s="1"/>
      <c r="XA77" s="1"/>
      <c r="XB77" s="1"/>
      <c r="XC77" s="1"/>
      <c r="XD77" s="1"/>
      <c r="XE77" s="1"/>
      <c r="XF77" s="1"/>
      <c r="XG77" s="1"/>
      <c r="XH77" s="1"/>
      <c r="XI77" s="1"/>
      <c r="XJ77" s="1"/>
      <c r="XK77" s="1"/>
      <c r="XL77" s="1"/>
      <c r="XM77" s="1"/>
      <c r="XN77" s="1"/>
      <c r="XO77" s="1"/>
      <c r="XP77" s="1"/>
      <c r="XQ77" s="1"/>
      <c r="XR77" s="1"/>
      <c r="XS77" s="1"/>
      <c r="XT77" s="1"/>
      <c r="XU77" s="1"/>
      <c r="XV77" s="1"/>
      <c r="XW77" s="1"/>
      <c r="XX77" s="1"/>
      <c r="XY77" s="1"/>
      <c r="XZ77" s="1"/>
      <c r="YA77" s="1"/>
      <c r="YB77" s="1"/>
      <c r="YC77" s="1"/>
      <c r="YD77" s="1"/>
      <c r="YE77" s="1"/>
      <c r="YF77" s="1"/>
      <c r="YG77" s="1"/>
      <c r="YH77" s="1"/>
      <c r="YI77" s="1"/>
      <c r="YJ77" s="1"/>
      <c r="YK77" s="1"/>
      <c r="YL77" s="1"/>
      <c r="YM77" s="1"/>
      <c r="YN77" s="1"/>
      <c r="YO77" s="1"/>
      <c r="YP77" s="1"/>
      <c r="YQ77" s="1"/>
      <c r="YR77" s="1"/>
      <c r="YS77" s="1"/>
      <c r="YT77" s="1"/>
      <c r="YU77" s="1"/>
      <c r="YV77" s="1"/>
      <c r="YW77" s="1"/>
      <c r="YX77" s="1"/>
      <c r="YY77" s="1"/>
      <c r="YZ77" s="1"/>
      <c r="ZA77" s="1"/>
      <c r="ZB77" s="1"/>
      <c r="ZC77" s="1"/>
      <c r="ZD77" s="1"/>
      <c r="ZE77" s="1"/>
      <c r="ZF77" s="1"/>
      <c r="ZG77" s="1"/>
      <c r="ZH77" s="1"/>
      <c r="ZI77" s="1"/>
      <c r="ZJ77" s="1"/>
      <c r="ZK77" s="1"/>
      <c r="ZL77" s="1"/>
      <c r="ZM77" s="1"/>
      <c r="ZN77" s="1"/>
      <c r="ZO77" s="1"/>
      <c r="ZP77" s="1"/>
      <c r="ZQ77" s="1"/>
      <c r="ZR77" s="1"/>
      <c r="ZS77" s="1"/>
      <c r="ZT77" s="1"/>
      <c r="ZU77" s="1"/>
      <c r="ZV77" s="1"/>
      <c r="ZW77" s="1"/>
      <c r="ZX77" s="1"/>
      <c r="ZY77" s="1"/>
      <c r="ZZ77" s="1"/>
      <c r="AAA77" s="1"/>
      <c r="AAB77" s="1"/>
      <c r="AAC77" s="1"/>
      <c r="AAD77" s="1"/>
      <c r="AAE77" s="1"/>
      <c r="AAF77" s="1"/>
      <c r="AAG77" s="1"/>
      <c r="AAH77" s="1"/>
      <c r="AAI77" s="1"/>
      <c r="AAJ77" s="1"/>
      <c r="AAK77" s="1"/>
      <c r="AAL77" s="1"/>
      <c r="AAM77" s="1"/>
      <c r="AAN77" s="1"/>
      <c r="AAO77" s="1"/>
      <c r="AAP77" s="1"/>
      <c r="AAQ77" s="1"/>
      <c r="AAR77" s="1"/>
      <c r="AAS77" s="1"/>
      <c r="AAT77" s="1"/>
      <c r="AAU77" s="1"/>
      <c r="AAV77" s="1"/>
      <c r="AAW77" s="1"/>
      <c r="AAX77" s="1"/>
      <c r="AAY77" s="1"/>
      <c r="AAZ77" s="1"/>
      <c r="ABA77" s="1"/>
      <c r="ABB77" s="1"/>
      <c r="ABC77" s="1"/>
      <c r="ABD77" s="1"/>
      <c r="ABE77" s="1"/>
      <c r="ABF77" s="1"/>
      <c r="ABG77" s="1"/>
      <c r="ABH77" s="1"/>
      <c r="ABI77" s="1"/>
      <c r="ABJ77" s="1"/>
      <c r="ABK77" s="1"/>
      <c r="ABL77" s="1"/>
      <c r="ABM77" s="1"/>
      <c r="ABN77" s="1"/>
      <c r="ABO77" s="1"/>
      <c r="ABP77" s="1"/>
      <c r="ABQ77" s="1"/>
      <c r="ABR77" s="1"/>
      <c r="ABS77" s="1"/>
      <c r="ABT77" s="1"/>
      <c r="ABU77" s="1"/>
      <c r="ABV77" s="1"/>
      <c r="ABW77" s="1"/>
      <c r="ABX77" s="1"/>
      <c r="ABY77" s="1"/>
      <c r="ABZ77" s="1"/>
      <c r="ACA77" s="1"/>
      <c r="ACB77" s="1"/>
      <c r="ACC77" s="1"/>
      <c r="ACD77" s="1"/>
      <c r="ACE77" s="1"/>
      <c r="ACF77" s="1"/>
      <c r="ACG77" s="1"/>
      <c r="ACH77" s="1"/>
      <c r="ACI77" s="1"/>
      <c r="ACJ77" s="1"/>
      <c r="ACK77" s="1"/>
      <c r="ACL77" s="1"/>
      <c r="ACM77" s="1"/>
      <c r="ACN77" s="1"/>
      <c r="ACO77" s="1"/>
      <c r="ACP77" s="1"/>
      <c r="ACQ77" s="1"/>
      <c r="ACR77" s="1"/>
      <c r="ACS77" s="1"/>
      <c r="ACT77" s="1"/>
      <c r="ACU77" s="1"/>
      <c r="ACV77" s="1"/>
      <c r="ACW77" s="1"/>
      <c r="ACX77" s="1"/>
      <c r="ACY77" s="1"/>
      <c r="ACZ77" s="1"/>
      <c r="ADA77" s="1"/>
      <c r="ADB77" s="1"/>
      <c r="ADC77" s="1"/>
      <c r="ADD77" s="1"/>
      <c r="ADE77" s="1"/>
      <c r="ADF77" s="1"/>
      <c r="ADG77" s="1"/>
      <c r="ADH77" s="1"/>
      <c r="ADI77" s="1"/>
      <c r="ADJ77" s="1"/>
      <c r="ADK77" s="1"/>
      <c r="ADL77" s="1"/>
      <c r="ADM77" s="1"/>
      <c r="ADN77" s="1"/>
      <c r="ADO77" s="1"/>
      <c r="ADP77" s="1"/>
      <c r="ADQ77" s="1"/>
      <c r="ADR77" s="1"/>
      <c r="ADS77" s="1"/>
      <c r="ADT77" s="1"/>
      <c r="ADU77" s="1"/>
      <c r="ADV77" s="1"/>
      <c r="ADW77" s="1"/>
      <c r="ADX77" s="1"/>
      <c r="ADY77" s="1"/>
      <c r="ADZ77" s="1"/>
      <c r="AEA77" s="1"/>
      <c r="AEB77" s="1"/>
      <c r="AEC77" s="1"/>
      <c r="AED77" s="1"/>
      <c r="AEE77" s="1"/>
      <c r="AEF77" s="1"/>
      <c r="AEG77" s="1"/>
      <c r="AEH77" s="1"/>
      <c r="AEI77" s="1"/>
      <c r="AEJ77" s="1"/>
      <c r="AEK77" s="1"/>
      <c r="AEL77" s="1"/>
      <c r="AEM77" s="1"/>
      <c r="AEN77" s="1"/>
      <c r="AEO77" s="1"/>
      <c r="AEP77" s="1"/>
      <c r="AEQ77" s="1"/>
      <c r="AER77" s="1"/>
      <c r="AES77" s="1"/>
      <c r="AET77" s="1"/>
      <c r="AEU77" s="1"/>
      <c r="AEV77" s="1"/>
      <c r="AEW77" s="1"/>
      <c r="AEX77" s="1"/>
      <c r="AEY77" s="1"/>
      <c r="AEZ77" s="1"/>
      <c r="AFA77" s="1"/>
      <c r="AFB77" s="1"/>
      <c r="AFC77" s="1"/>
      <c r="AFD77" s="1"/>
      <c r="AFE77" s="1"/>
      <c r="AFF77" s="1"/>
      <c r="AFG77" s="1"/>
      <c r="AFH77" s="1"/>
      <c r="AFI77" s="1"/>
      <c r="AFJ77" s="1"/>
      <c r="AFK77" s="1"/>
      <c r="AFL77" s="1"/>
      <c r="AFM77" s="1"/>
      <c r="AFN77" s="1"/>
      <c r="AFO77" s="1"/>
      <c r="AFP77" s="1"/>
      <c r="AFQ77" s="1"/>
      <c r="AFR77" s="1"/>
      <c r="AFS77" s="1"/>
      <c r="AFT77" s="1"/>
      <c r="AFU77" s="1"/>
      <c r="AFV77" s="1"/>
      <c r="AFW77" s="1"/>
      <c r="AFX77" s="1"/>
      <c r="AFY77" s="1"/>
      <c r="AFZ77" s="1"/>
      <c r="AGA77" s="1"/>
      <c r="AGB77" s="1"/>
      <c r="AGC77" s="1"/>
      <c r="AGD77" s="1"/>
      <c r="AGE77" s="1"/>
      <c r="AGF77" s="1"/>
      <c r="AGG77" s="1"/>
      <c r="AGH77" s="1"/>
      <c r="AGI77" s="1"/>
      <c r="AGJ77" s="1"/>
      <c r="AGK77" s="1"/>
      <c r="AGL77" s="1"/>
      <c r="AGM77" s="1"/>
      <c r="AGN77" s="1"/>
      <c r="AGO77" s="1"/>
      <c r="AGP77" s="1"/>
      <c r="AGQ77" s="1"/>
      <c r="AGR77" s="1"/>
      <c r="AGS77" s="1"/>
      <c r="AGT77" s="1"/>
      <c r="AGU77" s="1"/>
      <c r="AGV77" s="1"/>
      <c r="AGW77" s="1"/>
      <c r="AGX77" s="1"/>
      <c r="AGY77" s="1"/>
      <c r="AGZ77" s="1"/>
      <c r="AHA77" s="1"/>
      <c r="AHB77" s="1"/>
      <c r="AHC77" s="1"/>
      <c r="AHD77" s="1"/>
      <c r="AHE77" s="1"/>
      <c r="AHF77" s="1"/>
      <c r="AHG77" s="1"/>
      <c r="AHH77" s="1"/>
      <c r="AHI77" s="1"/>
      <c r="AHJ77" s="1"/>
      <c r="AHK77" s="1"/>
      <c r="AHL77" s="1"/>
      <c r="AHM77" s="1"/>
      <c r="AHN77" s="1"/>
      <c r="AHO77" s="1"/>
      <c r="AHP77" s="1"/>
      <c r="AHQ77" s="1"/>
      <c r="AHR77" s="1"/>
      <c r="AHS77" s="1"/>
      <c r="AHT77" s="1"/>
      <c r="AHU77" s="1"/>
      <c r="AHV77" s="1"/>
      <c r="AHW77" s="1"/>
      <c r="AHX77" s="1"/>
      <c r="AHY77" s="1"/>
      <c r="AHZ77" s="1"/>
      <c r="AIA77" s="1"/>
      <c r="AIB77" s="1"/>
      <c r="AIC77" s="1"/>
      <c r="AID77" s="1"/>
      <c r="AIE77" s="1"/>
      <c r="AIF77" s="1"/>
      <c r="AIG77" s="1"/>
      <c r="AIH77" s="1"/>
      <c r="AII77" s="1"/>
      <c r="AIJ77" s="1"/>
      <c r="AIK77" s="1"/>
      <c r="AIL77" s="1"/>
      <c r="AIM77" s="1"/>
      <c r="AIN77" s="1"/>
      <c r="AIO77" s="1"/>
      <c r="AIP77" s="1"/>
      <c r="AIQ77" s="1"/>
      <c r="AIR77" s="1"/>
      <c r="AIS77" s="1"/>
      <c r="AIT77" s="1"/>
      <c r="AIU77" s="1"/>
      <c r="AIV77" s="1"/>
      <c r="AIW77" s="1"/>
      <c r="AIX77" s="1"/>
      <c r="AIY77" s="1"/>
      <c r="AIZ77" s="1"/>
      <c r="AJA77" s="1"/>
      <c r="AJB77" s="1"/>
      <c r="AJC77" s="1"/>
      <c r="AJD77" s="1"/>
      <c r="AJE77" s="1"/>
      <c r="AJF77" s="1"/>
      <c r="AJG77" s="1"/>
      <c r="AJH77" s="1"/>
      <c r="AJI77" s="1"/>
      <c r="AJJ77" s="1"/>
      <c r="AJK77" s="1"/>
      <c r="AJL77" s="1"/>
      <c r="AJM77" s="1"/>
      <c r="AJN77" s="1"/>
      <c r="AJO77" s="1"/>
      <c r="AJP77" s="1"/>
      <c r="AJQ77" s="1"/>
      <c r="AJR77" s="1"/>
      <c r="AJS77" s="1"/>
      <c r="AJT77" s="1"/>
      <c r="AJU77" s="1"/>
      <c r="AJV77" s="1"/>
      <c r="AJW77" s="1"/>
      <c r="AJX77" s="1"/>
      <c r="AJY77" s="1"/>
      <c r="AJZ77" s="1"/>
      <c r="AKA77" s="1"/>
      <c r="AKB77" s="1"/>
      <c r="AKC77" s="1"/>
      <c r="AKD77" s="1"/>
      <c r="AKE77" s="1"/>
      <c r="AKF77" s="1"/>
      <c r="AKG77" s="1"/>
      <c r="AKH77" s="1"/>
      <c r="AKI77" s="1"/>
      <c r="AKJ77" s="1"/>
      <c r="AKK77" s="1"/>
      <c r="AKL77" s="1"/>
      <c r="AKM77" s="1"/>
      <c r="AKN77" s="1"/>
      <c r="AKO77" s="1"/>
      <c r="AKP77" s="1"/>
      <c r="AKQ77" s="1"/>
      <c r="AKR77" s="1"/>
      <c r="AKS77" s="1"/>
      <c r="AKT77" s="1"/>
      <c r="AKU77" s="1"/>
      <c r="AKV77" s="1"/>
      <c r="AKW77" s="1"/>
      <c r="AKX77" s="1"/>
      <c r="AKY77" s="1"/>
      <c r="AKZ77" s="1"/>
      <c r="ALA77" s="1"/>
      <c r="ALB77" s="1"/>
      <c r="ALC77" s="1"/>
      <c r="ALD77" s="1"/>
      <c r="ALE77" s="1"/>
      <c r="ALF77" s="1"/>
      <c r="ALG77" s="1"/>
      <c r="ALH77" s="1"/>
      <c r="ALI77" s="1"/>
      <c r="ALJ77" s="1"/>
      <c r="ALK77" s="1"/>
      <c r="ALL77" s="1"/>
      <c r="ALM77" s="1"/>
      <c r="ALN77" s="1"/>
      <c r="ALO77" s="1"/>
      <c r="ALP77" s="1"/>
      <c r="ALQ77" s="1"/>
      <c r="ALR77" s="1"/>
      <c r="ALS77" s="1"/>
      <c r="ALT77" s="1"/>
      <c r="ALU77" s="1"/>
      <c r="ALV77" s="1"/>
      <c r="ALW77" s="1"/>
      <c r="ALX77" s="1"/>
      <c r="ALY77" s="1"/>
      <c r="ALZ77" s="1"/>
      <c r="AMA77" s="1"/>
      <c r="AMB77" s="1"/>
      <c r="AMC77" s="1"/>
      <c r="AMD77" s="1"/>
      <c r="AME77" s="1"/>
      <c r="AMF77" s="1"/>
      <c r="AMG77" s="1"/>
      <c r="AMH77" s="1"/>
      <c r="AMI77" s="1"/>
      <c r="AMJ77" s="1"/>
    </row>
    <row r="78" s="1" customFormat="true" ht="14.5" hidden="false" customHeight="false" outlineLevel="0" collapsed="false">
      <c r="B78" s="2"/>
      <c r="C78" s="2"/>
      <c r="D78" s="3"/>
    </row>
    <row r="79" s="1" customFormat="true" ht="14.5" hidden="false" customHeight="false" outlineLevel="0" collapsed="false">
      <c r="B79" s="2"/>
      <c r="C79" s="2"/>
      <c r="D79" s="3"/>
    </row>
    <row r="80" s="1" customFormat="true" ht="14.5" hidden="false" customHeight="false" outlineLevel="0" collapsed="false">
      <c r="B80" s="2"/>
      <c r="C80" s="2"/>
      <c r="D80" s="3"/>
    </row>
    <row r="81" s="1" customFormat="true" ht="14.5" hidden="false" customHeight="false" outlineLevel="0" collapsed="false">
      <c r="B81" s="2"/>
      <c r="C81" s="2"/>
      <c r="D81" s="3"/>
    </row>
    <row r="82" s="1" customFormat="true" ht="14.5" hidden="false" customHeight="false" outlineLevel="0" collapsed="false">
      <c r="B82" s="2"/>
      <c r="C82" s="2"/>
      <c r="D82" s="3"/>
    </row>
    <row r="84" s="1" customFormat="true" ht="14.5" hidden="false" customHeight="false" outlineLevel="0" collapsed="false">
      <c r="B84" s="2"/>
      <c r="C84" s="2"/>
      <c r="D84" s="3"/>
    </row>
    <row r="85" s="1" customFormat="true" ht="14.5" hidden="false" customHeight="false" outlineLevel="0" collapsed="false">
      <c r="B85" s="2"/>
      <c r="C85" s="2"/>
      <c r="D85" s="3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4">
    <mergeCell ref="B1:E1"/>
    <mergeCell ref="B2:E2"/>
    <mergeCell ref="B3:E3"/>
    <mergeCell ref="B4:E4"/>
    <mergeCell ref="B5:E5"/>
    <mergeCell ref="B6:E6"/>
    <mergeCell ref="A8:E8"/>
    <mergeCell ref="A10:A11"/>
    <mergeCell ref="B10:B11"/>
    <mergeCell ref="C10:C11"/>
    <mergeCell ref="D10:E11"/>
    <mergeCell ref="A69:E69"/>
    <mergeCell ref="B70:E70"/>
    <mergeCell ref="D72:E72"/>
  </mergeCells>
  <printOptions headings="false" gridLines="false" gridLinesSet="true" horizontalCentered="false" verticalCentered="false"/>
  <pageMargins left="0.708333333333333" right="0.708333333333333" top="0.914583333333333" bottom="0.747916666666667" header="0.747916666666667" footer="0.511811023622047"/>
  <pageSetup paperSize="9" scale="100" fitToWidth="1" fitToHeight="3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357</TotalTime>
  <Application>LibreOffice/25.2.5.2$Windows_x86 LibreOffice_project/03d19516eb2e1dd5d4ccd751a0d6f35f35e08022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2025-04-10T14:32:39Z</cp:lastPrinted>
  <dcterms:modified xsi:type="dcterms:W3CDTF">2025-09-12T14:02:56Z</dcterms:modified>
  <cp:revision>111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